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OSP" sheetId="1" r:id="rId1"/>
    <sheet name="Date" sheetId="2" state="hidden" r:id="rId2"/>
  </sheets>
  <definedNames>
    <definedName name="FILIERA">Date!$B$17:$B$19</definedName>
    <definedName name="GENUL">Date!$B$4:$B$5</definedName>
    <definedName name="INFLUENTA">Date!$D$7:$D$13</definedName>
    <definedName name="INFLUNTA">Date!$D$7:$D$13</definedName>
    <definedName name="MEDIU">Date!$B$1:$B$2</definedName>
    <definedName name="_xlnm.Print_Area" localSheetId="0">OSP!$A$1:$DU$7</definedName>
    <definedName name="PROFIL">Date!$B$21:$B$40</definedName>
    <definedName name="RETEA">Date!$A$1:$A$180</definedName>
    <definedName name="SPECIALIZAREA">Date!$B$42:$B$61</definedName>
    <definedName name="UNDE">Date!$B$7:$B$11</definedName>
    <definedName name="UNITATE">Date!$B$13:$B$15</definedName>
  </definedNames>
  <calcPr calcId="124519"/>
</workbook>
</file>

<file path=xl/calcChain.xml><?xml version="1.0" encoding="utf-8"?>
<calcChain xmlns="http://schemas.openxmlformats.org/spreadsheetml/2006/main">
  <c r="F136" i="2"/>
  <c r="F137"/>
  <c r="F138"/>
  <c r="F139"/>
  <c r="F140"/>
  <c r="F141"/>
  <c r="F135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42"/>
  <c r="G42" s="1"/>
  <c r="D22" l="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21"/>
  <c r="A4" i="1" l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3"/>
</calcChain>
</file>

<file path=xl/sharedStrings.xml><?xml version="1.0" encoding="utf-8"?>
<sst xmlns="http://schemas.openxmlformats.org/spreadsheetml/2006/main" count="446" uniqueCount="446">
  <si>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</si>
  <si>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</si>
  <si>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</si>
  <si>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</si>
  <si>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</si>
  <si>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</si>
  <si>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</si>
  <si>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</si>
  <si>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</si>
  <si>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</si>
  <si>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</si>
  <si>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</si>
  <si>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</si>
  <si>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</si>
  <si>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</si>
  <si>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</si>
  <si>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</si>
  <si>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INTERNATIONAL CU PREDARE IN LIMBA FRANCEZA "VOLTAIRE"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</si>
  <si>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</si>
  <si>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</si>
  <si>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</si>
  <si>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</si>
  <si>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</si>
  <si>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</si>
  <si>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</si>
  <si>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</si>
  <si>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</si>
  <si>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</si>
  <si>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</si>
  <si>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</si>
  <si>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</si>
  <si>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</si>
  <si>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</si>
  <si>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</si>
  <si>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</si>
  <si>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</si>
  <si>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</si>
  <si>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</si>
  <si>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</si>
  <si>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</si>
  <si>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</si>
  <si>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</si>
  <si>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</si>
  <si>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</si>
  <si>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</si>
  <si>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</si>
  <si>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</si>
  <si>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</si>
  <si>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</si>
  <si>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</si>
  <si>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</si>
  <si>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</si>
  <si>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</si>
  <si>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</si>
  <si>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</si>
  <si>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</si>
  <si>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</si>
  <si>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</si>
  <si>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</si>
  <si>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</si>
  <si>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</si>
  <si>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</si>
  <si>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</si>
  <si>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</si>
  <si>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</si>
  <si>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</si>
  <si>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</si>
  <si>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</si>
  <si>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</si>
  <si>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</si>
  <si>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</si>
  <si>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</si>
  <si>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</si>
  <si>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</si>
  <si>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</si>
  <si>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</si>
  <si>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</si>
  <si>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</si>
  <si>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</si>
  <si>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</si>
  <si>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</si>
  <si>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</si>
  <si>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</si>
  <si>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</si>
  <si>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</si>
  <si>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</si>
  <si>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</si>
  <si>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</si>
  <si>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</si>
  <si>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</si>
  <si>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</si>
  <si>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</si>
  <si>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</si>
  <si>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</si>
  <si>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</si>
  <si>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</si>
  <si>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</si>
  <si>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</si>
  <si>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</si>
  <si>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</si>
  <si>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</si>
  <si>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</si>
  <si>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</si>
  <si>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</si>
  <si>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</si>
  <si>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</si>
  <si>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</si>
  <si>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</si>
  <si>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</si>
  <si>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</si>
  <si>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</si>
  <si>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</si>
  <si>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</si>
  <si>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</si>
  <si>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</si>
  <si>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</si>
  <si>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</si>
  <si>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</si>
  <si>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</si>
  <si>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</si>
  <si>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</si>
  <si>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</si>
  <si>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</si>
  <si>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</si>
  <si>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</si>
  <si>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</si>
  <si>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</si>
  <si>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</si>
  <si>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</si>
  <si>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</si>
  <si>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</si>
  <si>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</si>
  <si>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</si>
  <si>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</si>
  <si>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</si>
  <si>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</si>
  <si>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</si>
  <si>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</si>
  <si>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</si>
  <si>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</si>
  <si>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</si>
  <si>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</si>
  <si>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</si>
  <si>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</si>
  <si>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</si>
  <si>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</si>
  <si>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</si>
  <si>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</si>
  <si>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</si>
  <si>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</si>
  <si>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</si>
  <si>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</si>
  <si>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</si>
  <si>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</si>
  <si>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</si>
  <si>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</si>
  <si>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</si>
  <si>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</si>
  <si>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</si>
  <si>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</si>
  <si>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</si>
  <si>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</si>
  <si>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</si>
  <si>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</si>
  <si>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</si>
  <si>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</si>
  <si>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</si>
  <si>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</si>
  <si>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</si>
  <si>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</si>
  <si>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</si>
  <si>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</si>
  <si>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CHRISTIANA CRAIOVA</t>
  </si>
  <si>
    <t>SCOALA POSTLICEALA TEOLOGICO-SANITARA "SFANTUL IOSIF"CRAIOVA</t>
  </si>
  <si>
    <t>SCOALA PRIMARA "TERRAVEDA" CRAIOVA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</si>
  <si>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</si>
  <si>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</si>
  <si>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</si>
  <si>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</si>
  <si>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</si>
  <si>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Unitatea şcolară</t>
  </si>
  <si>
    <t>Mediul</t>
  </si>
  <si>
    <t>Nr. elevi de clasa a VIII-a</t>
  </si>
  <si>
    <t>Urban</t>
  </si>
  <si>
    <t>Rural</t>
  </si>
  <si>
    <t>Masculin</t>
  </si>
  <si>
    <t>Feminin</t>
  </si>
  <si>
    <t>a. În judeţul Dolj;</t>
  </si>
  <si>
    <t>b. În alt judeţ din ţară;</t>
  </si>
  <si>
    <t>c. În altă ţară;</t>
  </si>
  <si>
    <t>d. Nu voi continua studiile;</t>
  </si>
  <si>
    <t>e. NR / NS.</t>
  </si>
  <si>
    <t>a) Liceu ;</t>
  </si>
  <si>
    <t>b) Învăţământ profesional</t>
  </si>
  <si>
    <t>c) NS / NR.</t>
  </si>
  <si>
    <t>a. teoretică</t>
  </si>
  <si>
    <t>b. tehnologică</t>
  </si>
  <si>
    <t>c. vocațională</t>
  </si>
  <si>
    <t>a. real</t>
  </si>
  <si>
    <t>b. uman</t>
  </si>
  <si>
    <t>c. pedagogic</t>
  </si>
  <si>
    <t>d. artistic</t>
  </si>
  <si>
    <t>e. teologic</t>
  </si>
  <si>
    <t>f. sportiv</t>
  </si>
  <si>
    <t>g. mecanică</t>
  </si>
  <si>
    <t>h. electric</t>
  </si>
  <si>
    <t>i. electromecanică</t>
  </si>
  <si>
    <t>j. construcții, instalații și lucrări publice</t>
  </si>
  <si>
    <t>k. comerț</t>
  </si>
  <si>
    <t>l. turism și alimentație</t>
  </si>
  <si>
    <t>m. industrie alimentară</t>
  </si>
  <si>
    <t>n. agricultură</t>
  </si>
  <si>
    <t>o. silvicultură</t>
  </si>
  <si>
    <t>p. industrie textilă și pielărie</t>
  </si>
  <si>
    <t>r. electronică automatizări</t>
  </si>
  <si>
    <t>s. protecția mediului</t>
  </si>
  <si>
    <t>ș. economic</t>
  </si>
  <si>
    <t>t. estetica și igiena corpului omenesc</t>
  </si>
  <si>
    <t>a. Propria dorință, îmi place specializarea/ calificarea profesională;</t>
  </si>
  <si>
    <t>b. Dorința/ influența părinților;</t>
  </si>
  <si>
    <t>c. Recomandarea cadrelor didactice;</t>
  </si>
  <si>
    <t xml:space="preserve">d. Recomandarea profesorului consilier școlar; </t>
  </si>
  <si>
    <t>e. Influența prietenilor, a anturajului;</t>
  </si>
  <si>
    <t>f.  Aptitudinile personale;</t>
  </si>
  <si>
    <t xml:space="preserve">g. Perspectiva financiară/ meseria este bine plătită. </t>
  </si>
  <si>
    <t>Nr. băieți</t>
  </si>
  <si>
    <t>Nr. fete</t>
  </si>
  <si>
    <t>Nr. elevi care continuă studiile în Dolj</t>
  </si>
  <si>
    <t>Nr. elevi care continuă studiile în alt județ</t>
  </si>
  <si>
    <t>Nr. elevi care continuă studiile în altă țară</t>
  </si>
  <si>
    <t>Nr. elevi care nu continuă studiile</t>
  </si>
  <si>
    <t>Nr. elevi care doresc să continue studiile la liceu</t>
  </si>
  <si>
    <t>Nr. elevi indeciși în privința tipului de învățământ dorit</t>
  </si>
  <si>
    <t>Nr. elevi care optează pt. filiera teoretică</t>
  </si>
  <si>
    <t>Nr. elevi care optează pt. filiera tehnologică</t>
  </si>
  <si>
    <t>Nr. elevi care optează pt. filiera vocațională</t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</si>
  <si>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- Informatică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</si>
  <si>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</si>
  <si>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</si>
  <si>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</si>
  <si>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ale naturii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</si>
  <si>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</si>
  <si>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</si>
  <si>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</si>
  <si>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</si>
  <si>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spaniolă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</si>
  <si>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sociale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</si>
  <si>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Învăţător - educatoare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</si>
  <si>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Muzică - instrumentist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</si>
  <si>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Arte vizuale – tehnician pentru tehnici artistice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</si>
  <si>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ortodoxă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</si>
  <si>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adventistă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</si>
  <si>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sportiv-atletism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</si>
  <si>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sportiv-scrimă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</si>
  <si>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sportiv-volei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</si>
  <si>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</si>
  <si>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sportiv-fotbal, handbal, baschet, tenis de masă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</si>
  <si>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Instructor  sportiv-fotbal, handbal, baschet 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</si>
  <si>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proiectant CAD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</si>
  <si>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instalații de bord (avion)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</si>
  <si>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activități de poștă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</si>
  <si>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automatizări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</si>
  <si>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de telecomunicații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</si>
  <si>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agricultură ecologică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</si>
  <si>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achiziții și contractări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</si>
  <si>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mecatronist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</si>
  <si>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transporturi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</si>
  <si>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mecanic pentru întreținere şi reparații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</si>
  <si>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electromecanic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</si>
  <si>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electrician electronist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</si>
  <si>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instalaţii electrice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</si>
  <si>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electrotehnist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</si>
  <si>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designer vestimentar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</si>
  <si>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automatizări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</si>
  <si>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 telecomunicaţii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</si>
  <si>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operator tehnică de calcul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</si>
  <si>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desenator pentru construcții şi instalații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</si>
  <si>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analize produse alimentare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</si>
  <si>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morărit, panificaţie şi produse făinoase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</si>
  <si>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ecolog şi protecția calităţii mediului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</si>
  <si>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agronom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</si>
  <si>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veterinar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</si>
  <si>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agricultură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</si>
  <si>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economice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</si>
  <si>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administraţie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</si>
  <si>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de comerţ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</si>
  <si>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turism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</si>
  <si>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Organizator banqueting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</si>
  <si>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 xml:space="preserve">Tehnician în gastronomie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</si>
  <si>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hotelărie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</si>
  <si>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Ospătar (chelner) vânzător în unități de alimentație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</si>
  <si>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electrotehnice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</si>
  <si>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textile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</si>
  <si>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Electrician aparate și echipamente electrice și energetice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</si>
  <si>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utilaje și instalații în industrie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</si>
  <si>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Zidar-pietrar-tencuitor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</si>
  <si>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Zugrav, ipsosar, vopsitor, tapetar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</si>
  <si>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Brutar - patiser - preparator produse făinoase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</si>
  <si>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Cofetar – patiser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</si>
  <si>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comerciale, electrocasnice și din industria alimentară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</si>
  <si>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industriale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</si>
  <si>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Zootehnist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</si>
  <si>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Apicultor-sericicultor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</si>
  <si>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Electronist aparate și echipamente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</si>
  <si>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Recepționer-distribuitor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</si>
  <si>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Tinichigiu vopsitor auto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</si>
  <si>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Sculer matrițer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</si>
  <si>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de mecanică fină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</si>
  <si>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Frizer - coafor - manichiurist - pedichiurist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</si>
  <si>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Croitor îmbrăcăminte după comandă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</si>
  <si>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Coafor stilist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</si>
  <si>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Comerciant-vânzător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</si>
  <si>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Bucătar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</si>
  <si>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exploatare joasă tensiune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</si>
  <si>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constructor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</si>
  <si>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material rulant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</si>
  <si>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utilaje şi instalații industriale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</si>
  <si>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</si>
  <si>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Sudor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</si>
  <si>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Operator la maşini cu comandă numerică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</si>
  <si>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Tinichigiu vopsitor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</si>
  <si>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Strungar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</si>
  <si>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Lăcătuş mecanic prestări servicii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</si>
  <si>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agricol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</si>
  <si>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Instalator instalații tehnico-sanitare şi de gaze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</si>
  <si>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Agricultor culturi de câmp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</si>
  <si>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Pădurar</t>
    </r>
  </si>
  <si>
    <t xml:space="preserve">Nr. elevi care optează pt. specializarea/calificarea </t>
  </si>
  <si>
    <t>Nr. elevi care optează pt. specializarea/calificarea Matematică - Informatică</t>
  </si>
  <si>
    <t>Nr. elevi care optează pt. specializarea/calificarea Matematică –Informatică bilingv engleză</t>
  </si>
  <si>
    <t>Nr. elevi care optează pt. specializarea/calificarea Matematică –Informatică bilingv franceză</t>
  </si>
  <si>
    <t>Nr. elevi care optează pt. specializarea/calificarea Matematică –Informatică bilingv germană</t>
  </si>
  <si>
    <t>Nr. elevi care optează pt. specializarea/calificarea Ştiinţe ale naturii</t>
  </si>
  <si>
    <t>Nr. elevi care optează pt. specializarea/calificarea Filologie</t>
  </si>
  <si>
    <t>Nr. elevi care optează pt. specializarea/calificarea Filologie bilingv engleză</t>
  </si>
  <si>
    <t>Nr. elevi care optează pt. specializarea/calificarea Filologie bilingv franceză</t>
  </si>
  <si>
    <t>Nr. elevi care optează pt. specializarea/calificarea Filologie bilingv germană</t>
  </si>
  <si>
    <t>Nr. elevi care optează pt. specializarea/calificarea Filologie bilingv spaniolă</t>
  </si>
  <si>
    <t>Nr. elevi care optează pt. specializarea/calificarea Ştiinţe sociale</t>
  </si>
  <si>
    <t>Nr. elevi care optează pt. specializarea/calificarea Învăţător - educatoare</t>
  </si>
  <si>
    <t>Nr. elevi care optează pt. specializarea/calificarea Muzică - instrumentist</t>
  </si>
  <si>
    <t>Nr. elevi care optează pt. specializarea/calificarea Arte vizuale – tehnician pentru tehnici artistice</t>
  </si>
  <si>
    <t>Nr. elevi care optează pt. specializarea/calificarea Teologie ortodoxă</t>
  </si>
  <si>
    <t>Nr. elevi care optează pt. specializarea/calificarea Teologie adventistă</t>
  </si>
  <si>
    <t>Nr. elevi care optează pt. specializarea/calificarea Instructor  sportiv-atletism</t>
  </si>
  <si>
    <t>Nr. elevi care optează pt. specializarea/calificarea Instructor  sportiv-scrimă</t>
  </si>
  <si>
    <t>Nr. elevi care optează pt. specializarea/calificarea Instructor  sportiv-volei</t>
  </si>
  <si>
    <t>Nr. elevi care optează pt. specializarea/calificarea Instructor  sportiv-fotbal</t>
  </si>
  <si>
    <t>Nr. elevi care optează pt. specializarea/calificarea Instructor  sportiv-fotbal, handbal, baschet, tenis de masă</t>
  </si>
  <si>
    <t xml:space="preserve">Nr. elevi care optează pt. specializarea/calificarea Instructor  sportiv-fotbal, handbal, baschet </t>
  </si>
  <si>
    <t>Nr. elevi care optează pt. specializarea/calificarea Tehnician proiectant CAD</t>
  </si>
  <si>
    <t>Nr. elevi care optează pt. specializarea/calificarea Tehnician în activități de poștă</t>
  </si>
  <si>
    <t>Nr. elevi care optează pt. specializarea/calificarea Tehnician de telecomunicații</t>
  </si>
  <si>
    <t>Nr. elevi care optează pt. specializarea/calificarea Tehnician mecatronist</t>
  </si>
  <si>
    <t>Nr. elevi care optează pt. specializarea/calificarea Tehnician transporturi</t>
  </si>
  <si>
    <t>Nr. elevi care optează pt. specializarea/calificarea Tehnician mecanic pentru întreținere şi reparații</t>
  </si>
  <si>
    <t>Nr. elevi care optează pt. specializarea/calificarea Tehnician electromecanic</t>
  </si>
  <si>
    <t>Nr. elevi care optează pt. specializarea/calificarea Tehnician electrician electronist auto</t>
  </si>
  <si>
    <t>Nr. elevi care optează pt. specializarea/calificarea Tehnician în instalaţii electrice</t>
  </si>
  <si>
    <t>Nr. elevi care optează pt. specializarea/calificarea Tehnician electrotehnist</t>
  </si>
  <si>
    <t>Nr. elevi care optează pt. specializarea/calificarea Tehnician designer vestimentar</t>
  </si>
  <si>
    <t>Nr. elevi care optează pt. specializarea/calificarea Tehnician operator tehnică de calcul</t>
  </si>
  <si>
    <t>Nr. elevi care optează pt. specializarea/calificarea Tehnician desenator pentru construcții şi instalații</t>
  </si>
  <si>
    <t>Nr. elevi care optează pt. specializarea/calificarea ehnician analize produse alimentare</t>
  </si>
  <si>
    <t>Nr. elevi care optează pt. specializarea/calificarea ehnician în morărit, panificaţie şi produse făinoase</t>
  </si>
  <si>
    <t>Nr. elevi care optează pt. specializarea/calificarea ehnician ecolog şi protecția calităţii mediului</t>
  </si>
  <si>
    <t>Nr. elevi care optează pt. specializarea/calificarea ehnician în activităţi de comerţ</t>
  </si>
  <si>
    <t>Nr. elevi care optează pt. specializarea/calificarea ehnician în turism</t>
  </si>
  <si>
    <t xml:space="preserve">Nr. elevi care optează pt. specializarea/calificarea Tehnician în gastronomie </t>
  </si>
  <si>
    <t>Nr. elevi care optează pt. specializarea/calificarea Ospătar (chelner) vânzător în unități de alimentație</t>
  </si>
  <si>
    <t>Nr. elevi care optează pt. specializarea/calificarea Confecționer produse electrotehnice</t>
  </si>
  <si>
    <t>Nr. elevi care optează pt. specializarea/calificarea Confecționer produse textile</t>
  </si>
  <si>
    <t>Nr. elevi care optează pt. specializarea/calificarea Mecanic utilaje și instalații în industrie</t>
  </si>
  <si>
    <t>Nr. elevi care optează pt. specializarea/calificarea Zugrav, ipsosar, vopsitor, tapetar</t>
  </si>
  <si>
    <t>Nr. elevi care optează pt. specializarea/calificarea Brutar - patiser - preparator produse făinoase</t>
  </si>
  <si>
    <t>Nr. elevi care optează pt. specializarea/calificarea Electromecanic utilaje și instalații industriale</t>
  </si>
  <si>
    <t>Nr. elevi care optează pt. specializarea/calificarea Zootehnist</t>
  </si>
  <si>
    <t>Nr. elevi care optează pt. specializarea/calificarea Apicultor-sericicultor</t>
  </si>
  <si>
    <t>Nr. elevi care optează pt. specializarea/calificarea Electronist aparate și echipamente</t>
  </si>
  <si>
    <t>Nr. elevi care optează pt. specializarea/calificarea Tinichigiu vopsitor auto</t>
  </si>
  <si>
    <t xml:space="preserve">Nr. elevi care optează pt. specializarea/calificarea Sculer matrițer </t>
  </si>
  <si>
    <t>Nr. elevi care optează pt. specializarea/calificarea Mecanic de mecanică fină</t>
  </si>
  <si>
    <t>Nr. elevi care optează pt. specializarea/calificarea Frizer - coafor - manichiurist - pedichiurist</t>
  </si>
  <si>
    <t>Nr. elevi care optează pt. specializarea/calificarea Croitor îmbrăcăminte după comandă</t>
  </si>
  <si>
    <t>Nr. elevi care optează pt. specializarea/calificarea Coafor stilist</t>
  </si>
  <si>
    <t>Nr. elevi care optează pt. specializarea/calificarea Comerciant-vânzător</t>
  </si>
  <si>
    <t>Nr. elevi care optează pt. specializarea/calificarea Bucătar</t>
  </si>
  <si>
    <t>Nr. elevi care optează pt. specializarea/calificarea Electrician exploatare joasă tensiune</t>
  </si>
  <si>
    <t>Nr. elevi care optează pt. specializarea/calificarea Electrician constructor</t>
  </si>
  <si>
    <t>Nr. elevi care optează pt. specializarea/calificarea Electromecanic material rulant</t>
  </si>
  <si>
    <t>Nr. elevi care optează pt. specializarea/calificarea Electromecanic utilaje şi instalații industriale</t>
  </si>
  <si>
    <t>Nr. elevi care optează pt. specializarea/calificarea Mecanic auto</t>
  </si>
  <si>
    <t>Nr. elevi care optează pt. specializarea/calificarea Sudor</t>
  </si>
  <si>
    <t>Nr. elevi care optează pt. specializarea/calificarea Lăcătuş mecanic prestări servicii</t>
  </si>
  <si>
    <t>Nr. elevi care optează pt. specializarea/calificarea Mecanic agricol</t>
  </si>
  <si>
    <t>Nr. elevi care optează pt. specializarea/calificarea Agricultor culturi de câmp</t>
  </si>
  <si>
    <t>Nr. elevi care doresc să continue studiile în învățământul profesional</t>
  </si>
  <si>
    <t>Nr. elevi indeciși în privința continuării studiilor/ nu răspund</t>
  </si>
  <si>
    <t>Nr. elevi care optează pt. profilul real</t>
  </si>
  <si>
    <t>Nr. elevi care optează pt. profilul uman</t>
  </si>
  <si>
    <t>Nr. elevi care optează pt. profilul pedagogic</t>
  </si>
  <si>
    <t>Nr. elevi care optează pt. profilul artistic</t>
  </si>
  <si>
    <t>Nr. elevi care optează pt. profilul teologic</t>
  </si>
  <si>
    <t>Nr. elevi care optează pt. profilul sportiv</t>
  </si>
  <si>
    <t>Nr. elevi care optează pt. domeniul mecanică</t>
  </si>
  <si>
    <t>Nr. elevi care optează pt. domeniul electric</t>
  </si>
  <si>
    <t>Nr. elevi care optează pt. domeniul electromecanică</t>
  </si>
  <si>
    <t>Nr. elevi care optează pt. domeniul construcții, instalații și lucrări publice</t>
  </si>
  <si>
    <t>Nr. elevi care optează pt. domeniul comerț</t>
  </si>
  <si>
    <t>Nr. elevi care optează pt. domeniul turism și alimentație</t>
  </si>
  <si>
    <t>Nr. elevi care optează pt. domeniul industrie alimentară</t>
  </si>
  <si>
    <t>Nr. elevi care optează pt. domeniul agricultură</t>
  </si>
  <si>
    <t>Nr. elevi care optează pt. domeniul industrie textilă și pielărie</t>
  </si>
  <si>
    <t>Nr. elevi care optează pt. domeniul electronică automatizări</t>
  </si>
  <si>
    <t>Nr. elevi care optează pt. domeniul protecția mediului</t>
  </si>
  <si>
    <t>Nr. elevi care optează pt. domeniul estetica și igiena corpului omenesc</t>
  </si>
  <si>
    <t>Propria dorință, îmi place specializarea/ calificarea profesională;</t>
  </si>
  <si>
    <t>Dorința/ influența părinților;</t>
  </si>
  <si>
    <t>Recomandarea cadrelor didactice;</t>
  </si>
  <si>
    <t xml:space="preserve">Recomandarea profesorului consilier școlar; </t>
  </si>
  <si>
    <t>Influența prietenilor, a anturajului;</t>
  </si>
  <si>
    <t xml:space="preserve"> Aptitudinile personale;</t>
  </si>
  <si>
    <t xml:space="preserve">Perspectiva financiară/ meseria este bine plătită. </t>
  </si>
  <si>
    <t>Nr elevi a căror decizie a fost influenţată de Influența prietenilor, a anturajului;</t>
  </si>
  <si>
    <t>Nr elevi a căror decizie a fost influenţată de propria dorință, îmi place specializarea/ calificarea profesională;</t>
  </si>
  <si>
    <t>Nr elevi a căror decizie a fost influenţată de dorința/ influența părinților;</t>
  </si>
  <si>
    <t>Nr elevi a căror decizie a fost influenţată de recomandarea cadrelor didactice;</t>
  </si>
  <si>
    <t xml:space="preserve">Nr elevi a căror decizie a fost influenţată de recomandarea profesorului consilier școlar; </t>
  </si>
  <si>
    <t>Nr elevi a căror decizie a fost influenţată de  aptitudinile personale;</t>
  </si>
  <si>
    <t xml:space="preserve">Nr elevi a căror decizie a fost influenţată de perspectiva financiară/ meseria este bine plătită. </t>
  </si>
  <si>
    <t>Nr. elevi care optează pt. domeniul economic</t>
  </si>
  <si>
    <t>Nr. elevi care optează pt. domeniul militar</t>
  </si>
  <si>
    <t>Nr. elevi care optează pt. domeniul resurse naturale și protecția mediului</t>
  </si>
  <si>
    <t>Nr. elevi care optează pt. specializarea/calificarea Matematică –Informatică intensiv informatică</t>
  </si>
  <si>
    <t>Nr. elevi care optează pt. specializarea/calificarea Ştiinţe sociale bilingv franceză</t>
  </si>
  <si>
    <t>Nr. elevi care optează pt. specializarea/calificarea tehnician agronom</t>
  </si>
  <si>
    <t>Nr. elevi care optează pt. specializarea/calificarea tehnician horticultor</t>
  </si>
  <si>
    <t>Nr. elevi care optează pt. specializarea/calificarea tehnician în agricultură</t>
  </si>
  <si>
    <t>Nr. elevi care optează pt. specializarea/calificarea tehnician în activităţi economice</t>
  </si>
  <si>
    <t>Nr. elevi care optează pt. specializarea/calificarea tehnician în administraţie</t>
  </si>
  <si>
    <t>Nr. elevi care optează pt. specializarea/calificarea Mecanic echipamente hidraulice și pneumatice</t>
  </si>
  <si>
    <t>Nr. elevi care optează pt. specializarea/calificarea Electrician exploatare centrale stații și rețele electrice</t>
  </si>
  <si>
    <t>Nr. elevi care optează pt. specializarea/calificarea Lucrător hotelier</t>
  </si>
  <si>
    <t>Nr. elevi care optează pt. specializarea/calificarea Horticultor</t>
  </si>
  <si>
    <t>Nr. elevi care optează pt. specializarea/calificarea Lăcătuș construcții metalice și utilaj tehnologic</t>
  </si>
  <si>
    <t>Nr. elevi care optează pt. specializarea/calificarea Lucrător în agroturism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</si>
</sst>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sz val="10"/>
      <color rgb="FF0000FF"/>
      <name val="Wingdings"/>
      <charset val="2"/>
    </font>
    <font>
      <sz val="7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F251"/>
  <sheetViews>
    <sheetView tabSelected="1" topLeftCell="DJ1" zoomScale="85" zoomScaleNormal="85" workbookViewId="0">
      <selection activeCell="DV2" sqref="DV2"/>
    </sheetView>
  </sheetViews>
  <sheetFormatPr defaultRowHeight="15"/>
  <cols>
    <col min="1" max="1" width="48.42578125" bestFit="1" customWidth="1"/>
    <col min="10" max="10" width="9.85546875" customWidth="1"/>
    <col min="11" max="13" width="14.42578125" customWidth="1"/>
    <col min="14" max="16" width="14.7109375" customWidth="1"/>
    <col min="17" max="24" width="15.140625" style="17" customWidth="1"/>
    <col min="25" max="25" width="15.140625" style="17" bestFit="1" customWidth="1"/>
    <col min="26" max="26" width="18" style="17" bestFit="1" customWidth="1"/>
    <col min="27" max="27" width="12.28515625" style="17" bestFit="1" customWidth="1"/>
    <col min="28" max="29" width="15.140625" style="17" bestFit="1" customWidth="1"/>
    <col min="30" max="31" width="14.140625" style="17" customWidth="1"/>
    <col min="32" max="32" width="18" style="17" bestFit="1" customWidth="1"/>
    <col min="33" max="34" width="15.140625" style="17" bestFit="1" customWidth="1"/>
    <col min="35" max="35" width="14.140625" style="17" customWidth="1"/>
    <col min="36" max="36" width="18" style="17" bestFit="1" customWidth="1"/>
    <col min="37" max="37" width="18" style="17" customWidth="1"/>
    <col min="38" max="70" width="12.7109375" customWidth="1"/>
    <col min="71" max="71" width="13.7109375" customWidth="1"/>
    <col min="72" max="118" width="12.7109375" customWidth="1"/>
    <col min="119" max="119" width="13.28515625" customWidth="1"/>
    <col min="120" max="120" width="11.7109375" customWidth="1"/>
    <col min="121" max="121" width="14.42578125" customWidth="1"/>
    <col min="122" max="122" width="13.28515625" customWidth="1"/>
    <col min="123" max="123" width="13" customWidth="1"/>
    <col min="124" max="124" width="11.85546875" customWidth="1"/>
    <col min="125" max="125" width="12.5703125" customWidth="1"/>
  </cols>
  <sheetData>
    <row r="1" spans="1:136" ht="165">
      <c r="A1" s="23" t="s">
        <v>180</v>
      </c>
      <c r="B1" s="23" t="s">
        <v>181</v>
      </c>
      <c r="C1" s="1" t="s">
        <v>182</v>
      </c>
      <c r="D1" s="2" t="s">
        <v>225</v>
      </c>
      <c r="E1" s="2" t="s">
        <v>226</v>
      </c>
      <c r="F1" s="15" t="s">
        <v>227</v>
      </c>
      <c r="G1" s="15" t="s">
        <v>228</v>
      </c>
      <c r="H1" s="15" t="s">
        <v>229</v>
      </c>
      <c r="I1" s="15" t="s">
        <v>230</v>
      </c>
      <c r="J1" s="15" t="s">
        <v>397</v>
      </c>
      <c r="K1" s="1" t="s">
        <v>231</v>
      </c>
      <c r="L1" s="1" t="s">
        <v>396</v>
      </c>
      <c r="M1" s="1" t="s">
        <v>232</v>
      </c>
      <c r="N1" s="16" t="s">
        <v>233</v>
      </c>
      <c r="O1" s="16" t="s">
        <v>234</v>
      </c>
      <c r="P1" s="16" t="s">
        <v>235</v>
      </c>
      <c r="Q1" s="3" t="s">
        <v>398</v>
      </c>
      <c r="R1" s="3" t="s">
        <v>399</v>
      </c>
      <c r="S1" s="3" t="s">
        <v>400</v>
      </c>
      <c r="T1" s="3" t="s">
        <v>401</v>
      </c>
      <c r="U1" s="3" t="s">
        <v>402</v>
      </c>
      <c r="V1" s="3" t="s">
        <v>403</v>
      </c>
      <c r="W1" s="3" t="s">
        <v>404</v>
      </c>
      <c r="X1" s="3" t="s">
        <v>405</v>
      </c>
      <c r="Y1" s="3" t="s">
        <v>406</v>
      </c>
      <c r="Z1" s="3" t="s">
        <v>407</v>
      </c>
      <c r="AA1" s="3" t="s">
        <v>408</v>
      </c>
      <c r="AB1" s="3" t="s">
        <v>409</v>
      </c>
      <c r="AC1" s="3" t="s">
        <v>410</v>
      </c>
      <c r="AD1" s="3" t="s">
        <v>411</v>
      </c>
      <c r="AE1" s="3" t="s">
        <v>431</v>
      </c>
      <c r="AF1" s="3" t="s">
        <v>412</v>
      </c>
      <c r="AG1" s="3" t="s">
        <v>413</v>
      </c>
      <c r="AH1" s="3" t="s">
        <v>414</v>
      </c>
      <c r="AI1" s="3" t="s">
        <v>430</v>
      </c>
      <c r="AJ1" s="3" t="s">
        <v>415</v>
      </c>
      <c r="AK1" s="3" t="s">
        <v>432</v>
      </c>
      <c r="AL1" s="22" t="s">
        <v>328</v>
      </c>
      <c r="AM1" s="22" t="s">
        <v>329</v>
      </c>
      <c r="AN1" s="22" t="s">
        <v>330</v>
      </c>
      <c r="AO1" s="22" t="s">
        <v>331</v>
      </c>
      <c r="AP1" s="22" t="s">
        <v>433</v>
      </c>
      <c r="AQ1" s="22" t="s">
        <v>332</v>
      </c>
      <c r="AR1" s="22" t="s">
        <v>333</v>
      </c>
      <c r="AS1" s="22" t="s">
        <v>334</v>
      </c>
      <c r="AT1" s="22" t="s">
        <v>335</v>
      </c>
      <c r="AU1" s="22" t="s">
        <v>336</v>
      </c>
      <c r="AV1" s="22" t="s">
        <v>337</v>
      </c>
      <c r="AW1" s="22" t="s">
        <v>338</v>
      </c>
      <c r="AX1" s="22" t="s">
        <v>434</v>
      </c>
      <c r="AY1" s="22" t="s">
        <v>339</v>
      </c>
      <c r="AZ1" s="22" t="s">
        <v>340</v>
      </c>
      <c r="BA1" s="22" t="s">
        <v>341</v>
      </c>
      <c r="BB1" s="22" t="s">
        <v>342</v>
      </c>
      <c r="BC1" s="22" t="s">
        <v>343</v>
      </c>
      <c r="BD1" s="22" t="s">
        <v>344</v>
      </c>
      <c r="BE1" s="22" t="s">
        <v>345</v>
      </c>
      <c r="BF1" s="22" t="s">
        <v>346</v>
      </c>
      <c r="BG1" s="22" t="s">
        <v>347</v>
      </c>
      <c r="BH1" s="22" t="s">
        <v>348</v>
      </c>
      <c r="BI1" s="22" t="s">
        <v>349</v>
      </c>
      <c r="BJ1" s="22" t="s">
        <v>350</v>
      </c>
      <c r="BK1" s="22" t="s">
        <v>351</v>
      </c>
      <c r="BL1" s="22" t="s">
        <v>352</v>
      </c>
      <c r="BM1" s="22" t="s">
        <v>353</v>
      </c>
      <c r="BN1" s="22" t="s">
        <v>354</v>
      </c>
      <c r="BO1" s="22" t="s">
        <v>355</v>
      </c>
      <c r="BP1" s="22" t="s">
        <v>356</v>
      </c>
      <c r="BQ1" s="22" t="s">
        <v>357</v>
      </c>
      <c r="BR1" s="22" t="s">
        <v>358</v>
      </c>
      <c r="BS1" s="22" t="s">
        <v>359</v>
      </c>
      <c r="BT1" s="22" t="s">
        <v>360</v>
      </c>
      <c r="BU1" s="22" t="s">
        <v>361</v>
      </c>
      <c r="BV1" s="22" t="s">
        <v>362</v>
      </c>
      <c r="BW1" s="22" t="s">
        <v>363</v>
      </c>
      <c r="BX1" s="22" t="s">
        <v>364</v>
      </c>
      <c r="BY1" s="22" t="s">
        <v>365</v>
      </c>
      <c r="BZ1" s="22" t="s">
        <v>436</v>
      </c>
      <c r="CA1" s="22" t="s">
        <v>435</v>
      </c>
      <c r="CB1" s="22" t="s">
        <v>437</v>
      </c>
      <c r="CC1" s="22" t="s">
        <v>438</v>
      </c>
      <c r="CD1" s="22" t="s">
        <v>439</v>
      </c>
      <c r="CE1" s="22" t="s">
        <v>366</v>
      </c>
      <c r="CF1" s="22" t="s">
        <v>367</v>
      </c>
      <c r="CG1" s="22" t="s">
        <v>368</v>
      </c>
      <c r="CH1" s="22" t="s">
        <v>369</v>
      </c>
      <c r="CI1" s="22" t="s">
        <v>370</v>
      </c>
      <c r="CJ1" s="22" t="s">
        <v>371</v>
      </c>
      <c r="CK1" s="22" t="s">
        <v>372</v>
      </c>
      <c r="CL1" s="22" t="s">
        <v>373</v>
      </c>
      <c r="CM1" s="22" t="s">
        <v>374</v>
      </c>
      <c r="CN1" s="22" t="s">
        <v>375</v>
      </c>
      <c r="CO1" s="22" t="s">
        <v>376</v>
      </c>
      <c r="CP1" s="22" t="s">
        <v>377</v>
      </c>
      <c r="CQ1" s="22" t="s">
        <v>378</v>
      </c>
      <c r="CR1" s="22" t="s">
        <v>379</v>
      </c>
      <c r="CS1" s="22" t="s">
        <v>380</v>
      </c>
      <c r="CT1" s="22" t="s">
        <v>381</v>
      </c>
      <c r="CU1" s="22" t="s">
        <v>382</v>
      </c>
      <c r="CV1" s="22" t="s">
        <v>383</v>
      </c>
      <c r="CW1" s="22" t="s">
        <v>384</v>
      </c>
      <c r="CX1" s="22" t="s">
        <v>385</v>
      </c>
      <c r="CY1" s="22" t="s">
        <v>386</v>
      </c>
      <c r="CZ1" s="22" t="s">
        <v>387</v>
      </c>
      <c r="DA1" s="22" t="s">
        <v>388</v>
      </c>
      <c r="DB1" s="22" t="s">
        <v>389</v>
      </c>
      <c r="DC1" s="22" t="s">
        <v>390</v>
      </c>
      <c r="DD1" s="22" t="s">
        <v>391</v>
      </c>
      <c r="DE1" s="22" t="s">
        <v>392</v>
      </c>
      <c r="DF1" s="22" t="s">
        <v>393</v>
      </c>
      <c r="DG1" s="22" t="s">
        <v>394</v>
      </c>
      <c r="DH1" s="22" t="s">
        <v>395</v>
      </c>
      <c r="DI1" s="22" t="s">
        <v>440</v>
      </c>
      <c r="DJ1" s="22" t="s">
        <v>441</v>
      </c>
      <c r="DK1" s="22" t="s">
        <v>442</v>
      </c>
      <c r="DL1" s="22" t="s">
        <v>443</v>
      </c>
      <c r="DM1" s="22" t="s">
        <v>444</v>
      </c>
      <c r="DN1" s="22" t="s">
        <v>445</v>
      </c>
      <c r="DO1" s="22" t="s">
        <v>424</v>
      </c>
      <c r="DP1" s="22" t="s">
        <v>425</v>
      </c>
      <c r="DQ1" s="22" t="s">
        <v>426</v>
      </c>
      <c r="DR1" s="22" t="s">
        <v>427</v>
      </c>
      <c r="DS1" s="22" t="s">
        <v>423</v>
      </c>
      <c r="DT1" s="22" t="s">
        <v>428</v>
      </c>
      <c r="DU1" s="22" t="s">
        <v>429</v>
      </c>
      <c r="DV1" s="17"/>
      <c r="DX1" s="17"/>
      <c r="DZ1" s="17"/>
      <c r="EA1" s="17"/>
      <c r="EB1" s="17"/>
      <c r="EC1" s="17"/>
      <c r="EE1" s="17"/>
      <c r="EF1" s="17"/>
    </row>
    <row r="2" spans="1:136" ht="15" customHeight="1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</row>
    <row r="3" spans="1:136" ht="18" customHeight="1">
      <c r="A3" s="14" t="str">
        <f>IF(ISBLANK(B3),"",$A$2)</f>
        <v/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22"/>
      <c r="DQ3" s="22"/>
      <c r="DR3" s="22"/>
      <c r="DS3" s="22"/>
      <c r="DT3" s="22"/>
      <c r="DU3" s="22"/>
    </row>
    <row r="4" spans="1:136" ht="15" customHeight="1">
      <c r="A4" s="14" t="str">
        <f t="shared" ref="A4:A67" si="0">IF(ISBLANK(B4),"",$A$2)</f>
        <v/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</row>
    <row r="5" spans="1:136" ht="15" customHeight="1">
      <c r="A5" s="14" t="str">
        <f t="shared" si="0"/>
        <v/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</row>
    <row r="6" spans="1:136" ht="15" customHeight="1">
      <c r="A6" s="14" t="str">
        <f t="shared" si="0"/>
        <v/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</row>
    <row r="7" spans="1:136" ht="15" customHeight="1">
      <c r="A7" s="14" t="str">
        <f t="shared" si="0"/>
        <v/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</row>
    <row r="8" spans="1:136" ht="15" customHeight="1">
      <c r="A8" s="14" t="str">
        <f t="shared" si="0"/>
        <v/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</row>
    <row r="9" spans="1:136" ht="15" customHeight="1">
      <c r="A9" s="14" t="str">
        <f t="shared" si="0"/>
        <v/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</row>
    <row r="10" spans="1:136" ht="15" customHeight="1">
      <c r="A10" s="14" t="str">
        <f t="shared" si="0"/>
        <v/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</row>
    <row r="11" spans="1:136" ht="15" customHeight="1">
      <c r="A11" s="14" t="str">
        <f t="shared" si="0"/>
        <v/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</row>
    <row r="12" spans="1:136" ht="15" customHeight="1">
      <c r="A12" s="14" t="str">
        <f t="shared" si="0"/>
        <v/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</row>
    <row r="13" spans="1:136" ht="15" customHeight="1">
      <c r="A13" s="14" t="str">
        <f t="shared" si="0"/>
        <v/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</row>
    <row r="14" spans="1:136" ht="15" customHeight="1">
      <c r="A14" s="14" t="str">
        <f t="shared" si="0"/>
        <v/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</row>
    <row r="15" spans="1:136" ht="15" customHeight="1">
      <c r="A15" s="14" t="str">
        <f t="shared" si="0"/>
        <v/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</row>
    <row r="16" spans="1:136" ht="15" customHeight="1">
      <c r="A16" s="14" t="str">
        <f t="shared" si="0"/>
        <v/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</row>
    <row r="17" spans="1:125" ht="15" customHeight="1">
      <c r="A17" s="14" t="str">
        <f t="shared" si="0"/>
        <v/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</row>
    <row r="18" spans="1:125" ht="15" customHeight="1">
      <c r="A18" s="14" t="str">
        <f t="shared" si="0"/>
        <v/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</row>
    <row r="19" spans="1:125" ht="15" customHeight="1">
      <c r="A19" s="14" t="str">
        <f t="shared" si="0"/>
        <v/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</row>
    <row r="20" spans="1:125" ht="15" customHeight="1">
      <c r="A20" s="14" t="str">
        <f t="shared" si="0"/>
        <v/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</row>
    <row r="21" spans="1:125" ht="15" customHeight="1">
      <c r="A21" s="14" t="str">
        <f t="shared" si="0"/>
        <v/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</row>
    <row r="22" spans="1:125" ht="15" customHeight="1">
      <c r="A22" s="14" t="str">
        <f t="shared" si="0"/>
        <v/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</row>
    <row r="23" spans="1:125" ht="15" customHeight="1">
      <c r="A23" s="14" t="str">
        <f t="shared" si="0"/>
        <v/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</row>
    <row r="24" spans="1:125" ht="15" customHeight="1">
      <c r="A24" s="14" t="str">
        <f t="shared" si="0"/>
        <v/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</row>
    <row r="25" spans="1:125" ht="15" customHeight="1">
      <c r="A25" s="14" t="str">
        <f t="shared" si="0"/>
        <v/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</row>
    <row r="26" spans="1:125" ht="15" customHeight="1">
      <c r="A26" s="14" t="str">
        <f t="shared" si="0"/>
        <v/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</row>
    <row r="27" spans="1:125" ht="15" customHeight="1">
      <c r="A27" s="14" t="str">
        <f t="shared" si="0"/>
        <v/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</row>
    <row r="28" spans="1:125" ht="15" customHeight="1">
      <c r="A28" s="14" t="str">
        <f t="shared" si="0"/>
        <v/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</row>
    <row r="29" spans="1:125" ht="15" customHeight="1">
      <c r="A29" s="14" t="str">
        <f t="shared" si="0"/>
        <v/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</row>
    <row r="30" spans="1:125" ht="15" customHeight="1">
      <c r="A30" s="14" t="str">
        <f t="shared" si="0"/>
        <v/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</row>
    <row r="31" spans="1:125" ht="15" customHeight="1">
      <c r="A31" s="14" t="str">
        <f t="shared" si="0"/>
        <v/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</row>
    <row r="32" spans="1:125" ht="15" customHeight="1">
      <c r="A32" s="14" t="str">
        <f t="shared" si="0"/>
        <v/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</row>
    <row r="33" spans="1:125" ht="15" customHeight="1">
      <c r="A33" s="14" t="str">
        <f t="shared" si="0"/>
        <v/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</row>
    <row r="34" spans="1:125" ht="15" customHeight="1">
      <c r="A34" s="14" t="str">
        <f t="shared" si="0"/>
        <v/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</row>
    <row r="35" spans="1:125" ht="15" customHeight="1">
      <c r="A35" s="14" t="str">
        <f t="shared" si="0"/>
        <v/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</row>
    <row r="36" spans="1:125" ht="15" customHeight="1">
      <c r="A36" s="14" t="str">
        <f t="shared" si="0"/>
        <v/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</row>
    <row r="37" spans="1:125" ht="15" customHeight="1">
      <c r="A37" s="14" t="str">
        <f t="shared" si="0"/>
        <v/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</row>
    <row r="38" spans="1:125" ht="15" customHeight="1">
      <c r="A38" s="14" t="str">
        <f t="shared" si="0"/>
        <v/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</row>
    <row r="39" spans="1:125" ht="15" customHeight="1">
      <c r="A39" s="14" t="str">
        <f t="shared" si="0"/>
        <v/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</row>
    <row r="40" spans="1:125" ht="15" customHeight="1">
      <c r="A40" s="14" t="str">
        <f t="shared" si="0"/>
        <v/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</row>
    <row r="41" spans="1:125" ht="15" customHeight="1">
      <c r="A41" s="14" t="str">
        <f t="shared" si="0"/>
        <v/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</row>
    <row r="42" spans="1:125" ht="15" customHeight="1">
      <c r="A42" s="14" t="str">
        <f t="shared" si="0"/>
        <v/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</row>
    <row r="43" spans="1:125" ht="15" customHeight="1">
      <c r="A43" s="14" t="str">
        <f t="shared" si="0"/>
        <v/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</row>
    <row r="44" spans="1:125" ht="15" customHeight="1">
      <c r="A44" s="14" t="str">
        <f t="shared" si="0"/>
        <v/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</row>
    <row r="45" spans="1:125" ht="15" customHeight="1">
      <c r="A45" s="14" t="str">
        <f t="shared" si="0"/>
        <v/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</row>
    <row r="46" spans="1:125" ht="15" customHeight="1">
      <c r="A46" s="14" t="str">
        <f t="shared" si="0"/>
        <v/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</row>
    <row r="47" spans="1:125" ht="15" customHeight="1">
      <c r="A47" s="14" t="str">
        <f t="shared" si="0"/>
        <v/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</row>
    <row r="48" spans="1:125" ht="15" customHeight="1">
      <c r="A48" s="14" t="str">
        <f t="shared" si="0"/>
        <v/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</row>
    <row r="49" spans="1:125" ht="15" customHeight="1">
      <c r="A49" s="14" t="str">
        <f t="shared" si="0"/>
        <v/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</row>
    <row r="50" spans="1:125" ht="15" customHeight="1">
      <c r="A50" s="14" t="str">
        <f t="shared" si="0"/>
        <v/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</row>
    <row r="51" spans="1:125" ht="15" customHeight="1">
      <c r="A51" s="14" t="str">
        <f t="shared" si="0"/>
        <v/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</row>
    <row r="52" spans="1:125" ht="15" customHeight="1">
      <c r="A52" s="14" t="str">
        <f t="shared" si="0"/>
        <v/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</row>
    <row r="53" spans="1:125" ht="15" customHeight="1">
      <c r="A53" s="14" t="str">
        <f t="shared" si="0"/>
        <v/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</row>
    <row r="54" spans="1:125" ht="15" customHeight="1">
      <c r="A54" s="14" t="str">
        <f t="shared" si="0"/>
        <v/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</row>
    <row r="55" spans="1:125" ht="15" customHeight="1">
      <c r="A55" s="14" t="str">
        <f t="shared" si="0"/>
        <v/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</row>
    <row r="56" spans="1:125" ht="15" customHeight="1">
      <c r="A56" s="14" t="str">
        <f t="shared" si="0"/>
        <v/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</row>
    <row r="57" spans="1:125" ht="15" customHeight="1">
      <c r="A57" s="14" t="str">
        <f t="shared" si="0"/>
        <v/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</row>
    <row r="58" spans="1:125" ht="15" customHeight="1">
      <c r="A58" s="14" t="str">
        <f t="shared" si="0"/>
        <v/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</row>
    <row r="59" spans="1:125" ht="15" customHeight="1">
      <c r="A59" s="14" t="str">
        <f t="shared" si="0"/>
        <v/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</row>
    <row r="60" spans="1:125" ht="15" customHeight="1">
      <c r="A60" s="14" t="str">
        <f t="shared" si="0"/>
        <v/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</row>
    <row r="61" spans="1:125" ht="15" customHeight="1">
      <c r="A61" s="14" t="str">
        <f t="shared" si="0"/>
        <v/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</row>
    <row r="62" spans="1:125" ht="15" customHeight="1">
      <c r="A62" s="14" t="str">
        <f t="shared" si="0"/>
        <v/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</row>
    <row r="63" spans="1:125" ht="15" customHeight="1">
      <c r="A63" s="14" t="str">
        <f t="shared" si="0"/>
        <v/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</row>
    <row r="64" spans="1:125" ht="15" customHeight="1">
      <c r="A64" s="14" t="str">
        <f t="shared" si="0"/>
        <v/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</row>
    <row r="65" spans="1:125" ht="15" customHeight="1">
      <c r="A65" s="14" t="str">
        <f t="shared" si="0"/>
        <v/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</row>
    <row r="66" spans="1:125" ht="15" customHeight="1">
      <c r="A66" s="14" t="str">
        <f t="shared" si="0"/>
        <v/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</row>
    <row r="67" spans="1:125" ht="15" customHeight="1">
      <c r="A67" s="14" t="str">
        <f t="shared" si="0"/>
        <v/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</row>
    <row r="68" spans="1:125" ht="15" customHeight="1">
      <c r="A68" s="14" t="str">
        <f t="shared" ref="A68:A131" si="1">IF(ISBLANK(B68),"",$A$2)</f>
        <v/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</row>
    <row r="69" spans="1:125" ht="15" customHeight="1">
      <c r="A69" s="14" t="str">
        <f t="shared" si="1"/>
        <v/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</row>
    <row r="70" spans="1:125" ht="15" customHeight="1">
      <c r="A70" s="14" t="str">
        <f t="shared" si="1"/>
        <v/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</row>
    <row r="71" spans="1:125" ht="15" customHeight="1">
      <c r="A71" s="14" t="str">
        <f t="shared" si="1"/>
        <v/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</row>
    <row r="72" spans="1:125" ht="15" customHeight="1">
      <c r="A72" s="14" t="str">
        <f t="shared" si="1"/>
        <v/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</row>
    <row r="73" spans="1:125" ht="15" customHeight="1">
      <c r="A73" s="14" t="str">
        <f t="shared" si="1"/>
        <v/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</row>
    <row r="74" spans="1:125" ht="15" customHeight="1">
      <c r="A74" s="14" t="str">
        <f t="shared" si="1"/>
        <v/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</row>
    <row r="75" spans="1:125" ht="15" customHeight="1">
      <c r="A75" s="14" t="str">
        <f t="shared" si="1"/>
        <v/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</row>
    <row r="76" spans="1:125" ht="15" customHeight="1">
      <c r="A76" s="14" t="str">
        <f t="shared" si="1"/>
        <v/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</row>
    <row r="77" spans="1:125" ht="15" customHeight="1">
      <c r="A77" s="14" t="str">
        <f t="shared" si="1"/>
        <v/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</row>
    <row r="78" spans="1:125" ht="15" customHeight="1">
      <c r="A78" s="14" t="str">
        <f t="shared" si="1"/>
        <v/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</row>
    <row r="79" spans="1:125" ht="15" customHeight="1">
      <c r="A79" s="14" t="str">
        <f t="shared" si="1"/>
        <v/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</row>
    <row r="80" spans="1:125" ht="15" customHeight="1">
      <c r="A80" s="14" t="str">
        <f t="shared" si="1"/>
        <v/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</row>
    <row r="81" spans="1:125" ht="15" customHeight="1">
      <c r="A81" s="14" t="str">
        <f t="shared" si="1"/>
        <v/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</row>
    <row r="82" spans="1:125" ht="15" customHeight="1">
      <c r="A82" s="14" t="str">
        <f t="shared" si="1"/>
        <v/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</row>
    <row r="83" spans="1:125" ht="15" customHeight="1">
      <c r="A83" s="14" t="str">
        <f t="shared" si="1"/>
        <v/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</row>
    <row r="84" spans="1:125" ht="15" customHeight="1">
      <c r="A84" s="14" t="str">
        <f t="shared" si="1"/>
        <v/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</row>
    <row r="85" spans="1:125" ht="15" customHeight="1">
      <c r="A85" s="14" t="str">
        <f t="shared" si="1"/>
        <v/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</row>
    <row r="86" spans="1:125" ht="15" customHeight="1">
      <c r="A86" s="14" t="str">
        <f t="shared" si="1"/>
        <v/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</row>
    <row r="87" spans="1:125" ht="15" customHeight="1">
      <c r="A87" s="14" t="str">
        <f t="shared" si="1"/>
        <v/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</row>
    <row r="88" spans="1:125" ht="15" customHeight="1">
      <c r="A88" s="14" t="str">
        <f t="shared" si="1"/>
        <v/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</row>
    <row r="89" spans="1:125" ht="15" customHeight="1">
      <c r="A89" s="14" t="str">
        <f t="shared" si="1"/>
        <v/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</row>
    <row r="90" spans="1:125" ht="15" customHeight="1">
      <c r="A90" s="14" t="str">
        <f t="shared" si="1"/>
        <v/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</row>
    <row r="91" spans="1:125" ht="15" customHeight="1">
      <c r="A91" s="14" t="str">
        <f t="shared" si="1"/>
        <v/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</row>
    <row r="92" spans="1:125" ht="15" customHeight="1">
      <c r="A92" s="14" t="str">
        <f t="shared" si="1"/>
        <v/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</row>
    <row r="93" spans="1:125" ht="15" customHeight="1">
      <c r="A93" s="14" t="str">
        <f t="shared" si="1"/>
        <v/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</row>
    <row r="94" spans="1:125" ht="15" customHeight="1">
      <c r="A94" s="14" t="str">
        <f t="shared" si="1"/>
        <v/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</row>
    <row r="95" spans="1:125" ht="15" customHeight="1">
      <c r="A95" s="14" t="str">
        <f t="shared" si="1"/>
        <v/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</row>
    <row r="96" spans="1:125" ht="15" customHeight="1">
      <c r="A96" s="14" t="str">
        <f t="shared" si="1"/>
        <v/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</row>
    <row r="97" spans="1:125" ht="15" customHeight="1">
      <c r="A97" s="14" t="str">
        <f t="shared" si="1"/>
        <v/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</row>
    <row r="98" spans="1:125" ht="15" customHeight="1">
      <c r="A98" s="14" t="str">
        <f t="shared" si="1"/>
        <v/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</row>
    <row r="99" spans="1:125" ht="15" customHeight="1">
      <c r="A99" s="14" t="str">
        <f t="shared" si="1"/>
        <v/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</row>
    <row r="100" spans="1:125" ht="15" customHeight="1">
      <c r="A100" s="14" t="str">
        <f t="shared" si="1"/>
        <v/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</row>
    <row r="101" spans="1:125" ht="15" customHeight="1">
      <c r="A101" s="14" t="str">
        <f t="shared" si="1"/>
        <v/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</row>
    <row r="102" spans="1:125" ht="15" customHeight="1">
      <c r="A102" s="14" t="str">
        <f t="shared" si="1"/>
        <v/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</row>
    <row r="103" spans="1:125" ht="15" customHeight="1">
      <c r="A103" s="14" t="str">
        <f t="shared" si="1"/>
        <v/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</row>
    <row r="104" spans="1:125" ht="15" customHeight="1">
      <c r="A104" s="14" t="str">
        <f t="shared" si="1"/>
        <v/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</row>
    <row r="105" spans="1:125" ht="15" customHeight="1">
      <c r="A105" s="14" t="str">
        <f t="shared" si="1"/>
        <v/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</row>
    <row r="106" spans="1:125" ht="15" customHeight="1">
      <c r="A106" s="14" t="str">
        <f t="shared" si="1"/>
        <v/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</row>
    <row r="107" spans="1:125" ht="15" customHeight="1">
      <c r="A107" s="14" t="str">
        <f t="shared" si="1"/>
        <v/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</row>
    <row r="108" spans="1:125" ht="15" customHeight="1">
      <c r="A108" s="14" t="str">
        <f t="shared" si="1"/>
        <v/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</row>
    <row r="109" spans="1:125" ht="15" customHeight="1">
      <c r="A109" s="14" t="str">
        <f t="shared" si="1"/>
        <v/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</row>
    <row r="110" spans="1:125" ht="15" customHeight="1">
      <c r="A110" s="14" t="str">
        <f t="shared" si="1"/>
        <v/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</row>
    <row r="111" spans="1:125" ht="15" customHeight="1">
      <c r="A111" s="14" t="str">
        <f t="shared" si="1"/>
        <v/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</row>
    <row r="112" spans="1:125" ht="15" customHeight="1">
      <c r="A112" s="14" t="str">
        <f t="shared" si="1"/>
        <v/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</row>
    <row r="113" spans="1:125" ht="15" customHeight="1">
      <c r="A113" s="14" t="str">
        <f t="shared" si="1"/>
        <v/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</row>
    <row r="114" spans="1:125" ht="15" customHeight="1">
      <c r="A114" s="14" t="str">
        <f t="shared" si="1"/>
        <v/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</row>
    <row r="115" spans="1:125" ht="15" customHeight="1">
      <c r="A115" s="14" t="str">
        <f t="shared" si="1"/>
        <v/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</row>
    <row r="116" spans="1:125" ht="15" customHeight="1">
      <c r="A116" s="14" t="str">
        <f t="shared" si="1"/>
        <v/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</row>
    <row r="117" spans="1:125" ht="15" customHeight="1">
      <c r="A117" s="14" t="str">
        <f t="shared" si="1"/>
        <v/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</row>
    <row r="118" spans="1:125" ht="15" customHeight="1">
      <c r="A118" s="14" t="str">
        <f t="shared" si="1"/>
        <v/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</row>
    <row r="119" spans="1:125" ht="15" customHeight="1">
      <c r="A119" s="14" t="str">
        <f t="shared" si="1"/>
        <v/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</row>
    <row r="120" spans="1:125" ht="15" customHeight="1">
      <c r="A120" s="14" t="str">
        <f t="shared" si="1"/>
        <v/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</row>
    <row r="121" spans="1:125" ht="15" customHeight="1">
      <c r="A121" s="14" t="str">
        <f t="shared" si="1"/>
        <v/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</row>
    <row r="122" spans="1:125" ht="15" customHeight="1">
      <c r="A122" s="14" t="str">
        <f t="shared" si="1"/>
        <v/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</row>
    <row r="123" spans="1:125" ht="15" customHeight="1">
      <c r="A123" s="14" t="str">
        <f t="shared" si="1"/>
        <v/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</row>
    <row r="124" spans="1:125" ht="15" customHeight="1">
      <c r="A124" s="14" t="str">
        <f t="shared" si="1"/>
        <v/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</row>
    <row r="125" spans="1:125" ht="15" customHeight="1">
      <c r="A125" s="14" t="str">
        <f t="shared" si="1"/>
        <v/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</row>
    <row r="126" spans="1:125" ht="15" customHeight="1">
      <c r="A126" s="14" t="str">
        <f t="shared" si="1"/>
        <v/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</row>
    <row r="127" spans="1:125" ht="15" customHeight="1">
      <c r="A127" s="14" t="str">
        <f t="shared" si="1"/>
        <v/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</row>
    <row r="128" spans="1:125" ht="15" customHeight="1">
      <c r="A128" s="14" t="str">
        <f t="shared" si="1"/>
        <v/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</row>
    <row r="129" spans="1:125" ht="15" customHeight="1">
      <c r="A129" s="14" t="str">
        <f t="shared" si="1"/>
        <v/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</row>
    <row r="130" spans="1:125" ht="15" customHeight="1">
      <c r="A130" s="14" t="str">
        <f t="shared" si="1"/>
        <v/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</row>
    <row r="131" spans="1:125" ht="15" customHeight="1">
      <c r="A131" s="14" t="str">
        <f t="shared" si="1"/>
        <v/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</row>
    <row r="132" spans="1:125" ht="15" customHeight="1">
      <c r="A132" s="14" t="str">
        <f t="shared" ref="A132:A195" si="2">IF(ISBLANK(B132),"",$A$2)</f>
        <v/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</row>
    <row r="133" spans="1:125" ht="15" customHeight="1">
      <c r="A133" s="14" t="str">
        <f t="shared" si="2"/>
        <v/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</row>
    <row r="134" spans="1:125" ht="15" customHeight="1">
      <c r="A134" s="14" t="str">
        <f t="shared" si="2"/>
        <v/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</row>
    <row r="135" spans="1:125" ht="15" customHeight="1">
      <c r="A135" s="14" t="str">
        <f t="shared" si="2"/>
        <v/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</row>
    <row r="136" spans="1:125" ht="15" customHeight="1">
      <c r="A136" s="14" t="str">
        <f t="shared" si="2"/>
        <v/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</row>
    <row r="137" spans="1:125" ht="15" customHeight="1">
      <c r="A137" s="14" t="str">
        <f t="shared" si="2"/>
        <v/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</row>
    <row r="138" spans="1:125" ht="15" customHeight="1">
      <c r="A138" s="14" t="str">
        <f t="shared" si="2"/>
        <v/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</row>
    <row r="139" spans="1:125" ht="15" customHeight="1">
      <c r="A139" s="14" t="str">
        <f t="shared" si="2"/>
        <v/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</row>
    <row r="140" spans="1:125" ht="15" customHeight="1">
      <c r="A140" s="14" t="str">
        <f t="shared" si="2"/>
        <v/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</row>
    <row r="141" spans="1:125" ht="15" customHeight="1">
      <c r="A141" s="14" t="str">
        <f t="shared" si="2"/>
        <v/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</row>
    <row r="142" spans="1:125" ht="15" customHeight="1">
      <c r="A142" s="14" t="str">
        <f t="shared" si="2"/>
        <v/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</row>
    <row r="143" spans="1:125" ht="15" customHeight="1">
      <c r="A143" s="14" t="str">
        <f t="shared" si="2"/>
        <v/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</row>
    <row r="144" spans="1:125" ht="15" customHeight="1">
      <c r="A144" s="14" t="str">
        <f t="shared" si="2"/>
        <v/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</row>
    <row r="145" spans="1:125" ht="15" customHeight="1">
      <c r="A145" s="14" t="str">
        <f t="shared" si="2"/>
        <v/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</row>
    <row r="146" spans="1:125" ht="15" customHeight="1">
      <c r="A146" s="14" t="str">
        <f t="shared" si="2"/>
        <v/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</row>
    <row r="147" spans="1:125" ht="15" customHeight="1">
      <c r="A147" s="14" t="str">
        <f t="shared" si="2"/>
        <v/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</row>
    <row r="148" spans="1:125" ht="15" customHeight="1">
      <c r="A148" s="14" t="str">
        <f t="shared" si="2"/>
        <v/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</row>
    <row r="149" spans="1:125" ht="15" customHeight="1">
      <c r="A149" s="14" t="str">
        <f t="shared" si="2"/>
        <v/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</row>
    <row r="150" spans="1:125" ht="15" customHeight="1">
      <c r="A150" s="14" t="str">
        <f t="shared" si="2"/>
        <v/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</row>
    <row r="151" spans="1:125" ht="15" customHeight="1">
      <c r="A151" s="14" t="str">
        <f t="shared" si="2"/>
        <v/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</row>
    <row r="152" spans="1:125" ht="15" customHeight="1">
      <c r="A152" s="14" t="str">
        <f t="shared" si="2"/>
        <v/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</row>
    <row r="153" spans="1:125" ht="15" customHeight="1">
      <c r="A153" s="14" t="str">
        <f t="shared" si="2"/>
        <v/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</row>
    <row r="154" spans="1:125" ht="15" customHeight="1">
      <c r="A154" s="14" t="str">
        <f t="shared" si="2"/>
        <v/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</row>
    <row r="155" spans="1:125" ht="15" customHeight="1">
      <c r="A155" s="14" t="str">
        <f t="shared" si="2"/>
        <v/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</row>
    <row r="156" spans="1:125" ht="15" customHeight="1">
      <c r="A156" s="14" t="str">
        <f t="shared" si="2"/>
        <v/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</row>
    <row r="157" spans="1:125" ht="15" customHeight="1">
      <c r="A157" s="14" t="str">
        <f t="shared" si="2"/>
        <v/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</row>
    <row r="158" spans="1:125" ht="15" customHeight="1">
      <c r="A158" s="14" t="str">
        <f t="shared" si="2"/>
        <v/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</row>
    <row r="159" spans="1:125" ht="15" customHeight="1">
      <c r="A159" s="14" t="str">
        <f t="shared" si="2"/>
        <v/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</row>
    <row r="160" spans="1:125" ht="15" customHeight="1">
      <c r="A160" s="14" t="str">
        <f t="shared" si="2"/>
        <v/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</row>
    <row r="161" spans="1:125" ht="15" customHeight="1">
      <c r="A161" s="14" t="str">
        <f t="shared" si="2"/>
        <v/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</row>
    <row r="162" spans="1:125" ht="15" customHeight="1">
      <c r="A162" s="14" t="str">
        <f t="shared" si="2"/>
        <v/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</row>
    <row r="163" spans="1:125" ht="15" customHeight="1">
      <c r="A163" s="14" t="str">
        <f t="shared" si="2"/>
        <v/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</row>
    <row r="164" spans="1:125" ht="15" customHeight="1">
      <c r="A164" s="14" t="str">
        <f t="shared" si="2"/>
        <v/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</row>
    <row r="165" spans="1:125" ht="15" customHeight="1">
      <c r="A165" s="14" t="str">
        <f t="shared" si="2"/>
        <v/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</row>
    <row r="166" spans="1:125" ht="15" customHeight="1">
      <c r="A166" s="14" t="str">
        <f t="shared" si="2"/>
        <v/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</row>
    <row r="167" spans="1:125" ht="15" customHeight="1">
      <c r="A167" s="14" t="str">
        <f t="shared" si="2"/>
        <v/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</row>
    <row r="168" spans="1:125" ht="15" customHeight="1">
      <c r="A168" s="14" t="str">
        <f t="shared" si="2"/>
        <v/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</row>
    <row r="169" spans="1:125" ht="15" customHeight="1">
      <c r="A169" s="14" t="str">
        <f t="shared" si="2"/>
        <v/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</row>
    <row r="170" spans="1:125" ht="15" customHeight="1">
      <c r="A170" s="14" t="str">
        <f t="shared" si="2"/>
        <v/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</row>
    <row r="171" spans="1:125" ht="15" customHeight="1">
      <c r="A171" s="14" t="str">
        <f t="shared" si="2"/>
        <v/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</row>
    <row r="172" spans="1:125" ht="15" customHeight="1">
      <c r="A172" s="14" t="str">
        <f t="shared" si="2"/>
        <v/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</row>
    <row r="173" spans="1:125" ht="15" customHeight="1">
      <c r="A173" s="14" t="str">
        <f t="shared" si="2"/>
        <v/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</row>
    <row r="174" spans="1:125" ht="15" customHeight="1">
      <c r="A174" s="14" t="str">
        <f t="shared" si="2"/>
        <v/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</row>
    <row r="175" spans="1:125" ht="15" customHeight="1">
      <c r="A175" s="14" t="str">
        <f t="shared" si="2"/>
        <v/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</row>
    <row r="176" spans="1:125" ht="15" customHeight="1">
      <c r="A176" s="14" t="str">
        <f t="shared" si="2"/>
        <v/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</row>
    <row r="177" spans="1:125" ht="15" customHeight="1">
      <c r="A177" s="14" t="str">
        <f t="shared" si="2"/>
        <v/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</row>
    <row r="178" spans="1:125" ht="15" customHeight="1">
      <c r="A178" s="14" t="str">
        <f t="shared" si="2"/>
        <v/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</row>
    <row r="179" spans="1:125" ht="15" customHeight="1">
      <c r="A179" s="14" t="str">
        <f t="shared" si="2"/>
        <v/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</row>
    <row r="180" spans="1:125" ht="15" customHeight="1">
      <c r="A180" s="14" t="str">
        <f t="shared" si="2"/>
        <v/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</row>
    <row r="181" spans="1:125" ht="15" customHeight="1">
      <c r="A181" s="14" t="str">
        <f t="shared" si="2"/>
        <v/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</row>
    <row r="182" spans="1:125" ht="15" customHeight="1">
      <c r="A182" s="14" t="str">
        <f t="shared" si="2"/>
        <v/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</row>
    <row r="183" spans="1:125" ht="15" customHeight="1">
      <c r="A183" s="14" t="str">
        <f t="shared" si="2"/>
        <v/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</row>
    <row r="184" spans="1:125" ht="15" customHeight="1">
      <c r="A184" s="14" t="str">
        <f t="shared" si="2"/>
        <v/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</row>
    <row r="185" spans="1:125" ht="15" customHeight="1">
      <c r="A185" s="14" t="str">
        <f t="shared" si="2"/>
        <v/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</row>
    <row r="186" spans="1:125" ht="15" customHeight="1">
      <c r="A186" s="14" t="str">
        <f t="shared" si="2"/>
        <v/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</row>
    <row r="187" spans="1:125" ht="15" customHeight="1">
      <c r="A187" s="14" t="str">
        <f t="shared" si="2"/>
        <v/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</row>
    <row r="188" spans="1:125" ht="15" customHeight="1">
      <c r="A188" s="14" t="str">
        <f t="shared" si="2"/>
        <v/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</row>
    <row r="189" spans="1:125" ht="15" customHeight="1">
      <c r="A189" s="14" t="str">
        <f t="shared" si="2"/>
        <v/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</row>
    <row r="190" spans="1:125" ht="15" customHeight="1">
      <c r="A190" s="14" t="str">
        <f t="shared" si="2"/>
        <v/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</row>
    <row r="191" spans="1:125" ht="15" customHeight="1">
      <c r="A191" s="14" t="str">
        <f t="shared" si="2"/>
        <v/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</row>
    <row r="192" spans="1:125" ht="15" customHeight="1">
      <c r="A192" s="14" t="str">
        <f t="shared" si="2"/>
        <v/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</row>
    <row r="193" spans="1:125" ht="15" customHeight="1">
      <c r="A193" s="14" t="str">
        <f t="shared" si="2"/>
        <v/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</row>
    <row r="194" spans="1:125" ht="15" customHeight="1">
      <c r="A194" s="14" t="str">
        <f t="shared" si="2"/>
        <v/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</row>
    <row r="195" spans="1:125" ht="15" customHeight="1">
      <c r="A195" s="14" t="str">
        <f t="shared" si="2"/>
        <v/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</row>
    <row r="196" spans="1:125" ht="15" customHeight="1">
      <c r="A196" s="14" t="str">
        <f t="shared" ref="A196:A251" si="3">IF(ISBLANK(B196),"",$A$2)</f>
        <v/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</row>
    <row r="197" spans="1:125" ht="15" customHeight="1">
      <c r="A197" s="14" t="str">
        <f t="shared" si="3"/>
        <v/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</row>
    <row r="198" spans="1:125" ht="15" customHeight="1">
      <c r="A198" s="14" t="str">
        <f t="shared" si="3"/>
        <v/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</row>
    <row r="199" spans="1:125" ht="15" customHeight="1">
      <c r="A199" s="14" t="str">
        <f t="shared" si="3"/>
        <v/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</row>
    <row r="200" spans="1:125" ht="15" customHeight="1">
      <c r="A200" s="14" t="str">
        <f t="shared" si="3"/>
        <v/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</row>
    <row r="201" spans="1:125" ht="15" customHeight="1">
      <c r="A201" s="14" t="str">
        <f t="shared" si="3"/>
        <v/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</row>
    <row r="202" spans="1:125" ht="15" customHeight="1">
      <c r="A202" s="14" t="str">
        <f t="shared" si="3"/>
        <v/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</row>
    <row r="203" spans="1:125" ht="15" customHeight="1">
      <c r="A203" s="14" t="str">
        <f t="shared" si="3"/>
        <v/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</row>
    <row r="204" spans="1:125" ht="15" customHeight="1">
      <c r="A204" s="14" t="str">
        <f t="shared" si="3"/>
        <v/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</row>
    <row r="205" spans="1:125" ht="15" customHeight="1">
      <c r="A205" s="14" t="str">
        <f t="shared" si="3"/>
        <v/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</row>
    <row r="206" spans="1:125" ht="15" customHeight="1">
      <c r="A206" s="14" t="str">
        <f t="shared" si="3"/>
        <v/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</row>
    <row r="207" spans="1:125" ht="15" customHeight="1">
      <c r="A207" s="14" t="str">
        <f t="shared" si="3"/>
        <v/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</row>
    <row r="208" spans="1:125" ht="15" customHeight="1">
      <c r="A208" s="14" t="str">
        <f t="shared" si="3"/>
        <v/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</row>
    <row r="209" spans="1:125" ht="15" customHeight="1">
      <c r="A209" s="14" t="str">
        <f t="shared" si="3"/>
        <v/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</row>
    <row r="210" spans="1:125" ht="15" customHeight="1">
      <c r="A210" s="14" t="str">
        <f t="shared" si="3"/>
        <v/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</row>
    <row r="211" spans="1:125" ht="15" customHeight="1">
      <c r="A211" s="14" t="str">
        <f t="shared" si="3"/>
        <v/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</row>
    <row r="212" spans="1:125" ht="15" customHeight="1">
      <c r="A212" s="14" t="str">
        <f t="shared" si="3"/>
        <v/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</row>
    <row r="213" spans="1:125" ht="15" customHeight="1">
      <c r="A213" s="14" t="str">
        <f t="shared" si="3"/>
        <v/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</row>
    <row r="214" spans="1:125" ht="15" customHeight="1">
      <c r="A214" s="14" t="str">
        <f t="shared" si="3"/>
        <v/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</row>
    <row r="215" spans="1:125" ht="15" customHeight="1">
      <c r="A215" s="14" t="str">
        <f t="shared" si="3"/>
        <v/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</row>
    <row r="216" spans="1:125" ht="15" customHeight="1">
      <c r="A216" s="14" t="str">
        <f t="shared" si="3"/>
        <v/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</row>
    <row r="217" spans="1:125" ht="15" customHeight="1">
      <c r="A217" s="14" t="str">
        <f t="shared" si="3"/>
        <v/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</row>
    <row r="218" spans="1:125" ht="15" customHeight="1">
      <c r="A218" s="14" t="str">
        <f t="shared" si="3"/>
        <v/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</row>
    <row r="219" spans="1:125" ht="15" customHeight="1">
      <c r="A219" s="14" t="str">
        <f t="shared" si="3"/>
        <v/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</row>
    <row r="220" spans="1:125" ht="15" customHeight="1">
      <c r="A220" s="14" t="str">
        <f t="shared" si="3"/>
        <v/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</row>
    <row r="221" spans="1:125" ht="15" customHeight="1">
      <c r="A221" s="14" t="str">
        <f t="shared" si="3"/>
        <v/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</row>
    <row r="222" spans="1:125" ht="15" customHeight="1">
      <c r="A222" s="14" t="str">
        <f t="shared" si="3"/>
        <v/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</row>
    <row r="223" spans="1:125" ht="15" customHeight="1">
      <c r="A223" s="14" t="str">
        <f t="shared" si="3"/>
        <v/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</row>
    <row r="224" spans="1:125" ht="15" customHeight="1">
      <c r="A224" s="14" t="str">
        <f t="shared" si="3"/>
        <v/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</row>
    <row r="225" spans="1:125" ht="15" customHeight="1">
      <c r="A225" s="14" t="str">
        <f t="shared" si="3"/>
        <v/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</row>
    <row r="226" spans="1:125" ht="15" customHeight="1">
      <c r="A226" s="14" t="str">
        <f t="shared" si="3"/>
        <v/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</row>
    <row r="227" spans="1:125" ht="15" customHeight="1">
      <c r="A227" s="14" t="str">
        <f t="shared" si="3"/>
        <v/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</row>
    <row r="228" spans="1:125" ht="15" customHeight="1">
      <c r="A228" s="14" t="str">
        <f t="shared" si="3"/>
        <v/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</row>
    <row r="229" spans="1:125" ht="15" customHeight="1">
      <c r="A229" s="14" t="str">
        <f t="shared" si="3"/>
        <v/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</row>
    <row r="230" spans="1:125" ht="15" customHeight="1">
      <c r="A230" s="14" t="str">
        <f t="shared" si="3"/>
        <v/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</row>
    <row r="231" spans="1:125" ht="15" customHeight="1">
      <c r="A231" s="14" t="str">
        <f t="shared" si="3"/>
        <v/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</row>
    <row r="232" spans="1:125" ht="15" customHeight="1">
      <c r="A232" s="14" t="str">
        <f t="shared" si="3"/>
        <v/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</row>
    <row r="233" spans="1:125" ht="15" customHeight="1">
      <c r="A233" s="14" t="str">
        <f t="shared" si="3"/>
        <v/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</row>
    <row r="234" spans="1:125" ht="15" customHeight="1">
      <c r="A234" s="14" t="str">
        <f t="shared" si="3"/>
        <v/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</row>
    <row r="235" spans="1:125" ht="15" customHeight="1">
      <c r="A235" s="14" t="str">
        <f t="shared" si="3"/>
        <v/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</row>
    <row r="236" spans="1:125" ht="15" customHeight="1">
      <c r="A236" s="14" t="str">
        <f t="shared" si="3"/>
        <v/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</row>
    <row r="237" spans="1:125" ht="15" customHeight="1">
      <c r="A237" s="14" t="str">
        <f t="shared" si="3"/>
        <v/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</row>
    <row r="238" spans="1:125" ht="15" customHeight="1">
      <c r="A238" s="14" t="str">
        <f t="shared" si="3"/>
        <v/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</row>
    <row r="239" spans="1:125" ht="15" customHeight="1">
      <c r="A239" s="14" t="str">
        <f t="shared" si="3"/>
        <v/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</row>
    <row r="240" spans="1:125" ht="15" customHeight="1">
      <c r="A240" s="14" t="str">
        <f t="shared" si="3"/>
        <v/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</row>
    <row r="241" spans="1:125" ht="15" customHeight="1">
      <c r="A241" s="14" t="str">
        <f t="shared" si="3"/>
        <v/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</row>
    <row r="242" spans="1:125" ht="15" customHeight="1">
      <c r="A242" s="14" t="str">
        <f t="shared" si="3"/>
        <v/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</row>
    <row r="243" spans="1:125" ht="15" customHeight="1">
      <c r="A243" s="14" t="str">
        <f t="shared" si="3"/>
        <v/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</row>
    <row r="244" spans="1:125" ht="15" customHeight="1">
      <c r="A244" s="14" t="str">
        <f t="shared" si="3"/>
        <v/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</row>
    <row r="245" spans="1:125" ht="15" customHeight="1">
      <c r="A245" s="14" t="str">
        <f t="shared" si="3"/>
        <v/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</row>
    <row r="246" spans="1:125" ht="15" customHeight="1">
      <c r="A246" s="14" t="str">
        <f t="shared" si="3"/>
        <v/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</row>
    <row r="247" spans="1:125" ht="15" customHeight="1">
      <c r="A247" s="14" t="str">
        <f t="shared" si="3"/>
        <v/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</row>
    <row r="248" spans="1:125" ht="15" customHeight="1">
      <c r="A248" s="14" t="str">
        <f t="shared" si="3"/>
        <v/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</row>
    <row r="249" spans="1:125" ht="15" customHeight="1">
      <c r="A249" s="14" t="str">
        <f t="shared" si="3"/>
        <v/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</row>
    <row r="250" spans="1:125" ht="15" customHeight="1">
      <c r="A250" s="14" t="str">
        <f t="shared" si="3"/>
        <v/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</row>
    <row r="251" spans="1:125" ht="15" customHeight="1">
      <c r="A251" s="14" t="str">
        <f t="shared" si="3"/>
        <v/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</row>
  </sheetData>
  <dataValidations count="7">
    <dataValidation type="list" allowBlank="1" showInputMessage="1" showErrorMessage="1" sqref="A2">
      <formula1>RETEA</formula1>
    </dataValidation>
    <dataValidation type="list" allowBlank="1" showInputMessage="1" showErrorMessage="1" sqref="B2:B251">
      <formula1>MEDIU</formula1>
    </dataValidation>
    <dataValidation type="list" allowBlank="1" showInputMessage="1" showErrorMessage="1" sqref="D3:J251">
      <formula1>GENUL</formula1>
    </dataValidation>
    <dataValidation type="list" allowBlank="1" showInputMessage="1" showErrorMessage="1" sqref="N3:N251">
      <formula1>FILIERA</formula1>
    </dataValidation>
    <dataValidation type="list" allowBlank="1" showInputMessage="1" showErrorMessage="1" sqref="O3:O251">
      <formula1>PROFIL</formula1>
    </dataValidation>
    <dataValidation type="list" allowBlank="1" showInputMessage="1" showErrorMessage="1" sqref="P3:P251">
      <formula1>SPECIALIZAREA</formula1>
    </dataValidation>
    <dataValidation type="list" allowBlank="1" showInputMessage="1" showErrorMessage="1" sqref="K3:M251">
      <formula1>UNITATE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Width="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0"/>
  <sheetViews>
    <sheetView topLeftCell="A104" zoomScale="70" zoomScaleNormal="70" workbookViewId="0">
      <selection activeCell="F135" sqref="F135:F141"/>
    </sheetView>
  </sheetViews>
  <sheetFormatPr defaultRowHeight="15"/>
  <cols>
    <col min="1" max="1" width="72.42578125" bestFit="1" customWidth="1"/>
    <col min="2" max="2" width="22.5703125" customWidth="1"/>
    <col min="4" max="4" width="53" customWidth="1"/>
    <col min="6" max="6" width="80.28515625" bestFit="1" customWidth="1"/>
    <col min="7" max="7" width="126" customWidth="1"/>
  </cols>
  <sheetData>
    <row r="1" spans="1:4">
      <c r="A1" t="s">
        <v>0</v>
      </c>
      <c r="B1" t="s">
        <v>183</v>
      </c>
    </row>
    <row r="2" spans="1:4">
      <c r="A2" t="s">
        <v>1</v>
      </c>
      <c r="B2" t="s">
        <v>184</v>
      </c>
    </row>
    <row r="3" spans="1:4">
      <c r="A3" t="s">
        <v>2</v>
      </c>
    </row>
    <row r="4" spans="1:4">
      <c r="A4" t="s">
        <v>3</v>
      </c>
      <c r="B4" t="s">
        <v>185</v>
      </c>
    </row>
    <row r="5" spans="1:4">
      <c r="A5" t="s">
        <v>4</v>
      </c>
      <c r="B5" t="s">
        <v>186</v>
      </c>
    </row>
    <row r="6" spans="1:4" ht="15.75" thickBot="1">
      <c r="A6" t="s">
        <v>5</v>
      </c>
    </row>
    <row r="7" spans="1:4" ht="15.75" thickBot="1">
      <c r="A7" t="s">
        <v>6</v>
      </c>
      <c r="B7" s="6" t="s">
        <v>187</v>
      </c>
      <c r="D7" s="6" t="s">
        <v>218</v>
      </c>
    </row>
    <row r="8" spans="1:4" ht="15.75" thickBot="1">
      <c r="A8" t="s">
        <v>7</v>
      </c>
      <c r="B8" s="7" t="s">
        <v>188</v>
      </c>
      <c r="D8" s="7" t="s">
        <v>219</v>
      </c>
    </row>
    <row r="9" spans="1:4" ht="15.75" thickBot="1">
      <c r="A9" t="s">
        <v>8</v>
      </c>
      <c r="B9" s="7" t="s">
        <v>189</v>
      </c>
      <c r="D9" s="7" t="s">
        <v>220</v>
      </c>
    </row>
    <row r="10" spans="1:4" ht="15.75" thickBot="1">
      <c r="A10" t="s">
        <v>9</v>
      </c>
      <c r="B10" s="7" t="s">
        <v>190</v>
      </c>
      <c r="D10" s="7" t="s">
        <v>221</v>
      </c>
    </row>
    <row r="11" spans="1:4" ht="15.75" thickBot="1">
      <c r="A11" t="s">
        <v>10</v>
      </c>
      <c r="B11" s="7" t="s">
        <v>191</v>
      </c>
      <c r="D11" s="7" t="s">
        <v>222</v>
      </c>
    </row>
    <row r="12" spans="1:4" ht="15.75" thickBot="1">
      <c r="A12" t="s">
        <v>11</v>
      </c>
      <c r="D12" s="7" t="s">
        <v>223</v>
      </c>
    </row>
    <row r="13" spans="1:4" ht="15.75" thickBot="1">
      <c r="A13" t="s">
        <v>12</v>
      </c>
      <c r="B13" s="8" t="s">
        <v>192</v>
      </c>
      <c r="D13" s="7" t="s">
        <v>224</v>
      </c>
    </row>
    <row r="14" spans="1:4" ht="15.75" thickBot="1">
      <c r="A14" t="s">
        <v>13</v>
      </c>
      <c r="B14" s="9" t="s">
        <v>193</v>
      </c>
    </row>
    <row r="15" spans="1:4" ht="15.75" thickBot="1">
      <c r="A15" t="s">
        <v>14</v>
      </c>
      <c r="B15" s="5" t="s">
        <v>194</v>
      </c>
    </row>
    <row r="16" spans="1:4" ht="15.75" thickBot="1">
      <c r="A16" t="s">
        <v>15</v>
      </c>
    </row>
    <row r="17" spans="1:4" ht="15.75" thickBot="1">
      <c r="A17" t="s">
        <v>16</v>
      </c>
      <c r="B17" s="4" t="s">
        <v>195</v>
      </c>
    </row>
    <row r="18" spans="1:4" ht="15.75" thickBot="1">
      <c r="A18" t="s">
        <v>17</v>
      </c>
      <c r="B18" s="5" t="s">
        <v>196</v>
      </c>
    </row>
    <row r="19" spans="1:4" ht="15.75" thickBot="1">
      <c r="A19" t="s">
        <v>18</v>
      </c>
      <c r="B19" s="5" t="s">
        <v>197</v>
      </c>
    </row>
    <row r="20" spans="1:4" ht="15.75" thickBot="1">
      <c r="A20" t="s">
        <v>19</v>
      </c>
    </row>
    <row r="21" spans="1:4" ht="15.75" thickBot="1">
      <c r="A21" t="s">
        <v>20</v>
      </c>
      <c r="B21" s="10" t="s">
        <v>198</v>
      </c>
      <c r="D21" t="str">
        <f>MID(B21,4,100)</f>
        <v>real</v>
      </c>
    </row>
    <row r="22" spans="1:4" ht="15.75" thickBot="1">
      <c r="A22" t="s">
        <v>21</v>
      </c>
      <c r="B22" s="11" t="s">
        <v>199</v>
      </c>
      <c r="D22" t="str">
        <f t="shared" ref="D22:F43" si="0">MID(B22,4,100)</f>
        <v>uman</v>
      </c>
    </row>
    <row r="23" spans="1:4" ht="15.75" thickBot="1">
      <c r="A23" t="s">
        <v>22</v>
      </c>
      <c r="B23" s="11" t="s">
        <v>200</v>
      </c>
      <c r="D23" t="str">
        <f t="shared" si="0"/>
        <v>pedagogic</v>
      </c>
    </row>
    <row r="24" spans="1:4" ht="15.75" thickBot="1">
      <c r="A24" t="s">
        <v>23</v>
      </c>
      <c r="B24" s="11" t="s">
        <v>201</v>
      </c>
      <c r="D24" t="str">
        <f t="shared" si="0"/>
        <v>artistic</v>
      </c>
    </row>
    <row r="25" spans="1:4" ht="15.75" thickBot="1">
      <c r="A25" t="s">
        <v>24</v>
      </c>
      <c r="B25" s="11" t="s">
        <v>202</v>
      </c>
      <c r="D25" t="str">
        <f t="shared" si="0"/>
        <v>teologic</v>
      </c>
    </row>
    <row r="26" spans="1:4" ht="15.75" thickBot="1">
      <c r="A26" t="s">
        <v>25</v>
      </c>
      <c r="B26" s="11" t="s">
        <v>203</v>
      </c>
      <c r="D26" t="str">
        <f t="shared" si="0"/>
        <v>sportiv</v>
      </c>
    </row>
    <row r="27" spans="1:4" ht="15.75" thickBot="1">
      <c r="A27" t="s">
        <v>26</v>
      </c>
      <c r="B27" s="11" t="s">
        <v>204</v>
      </c>
      <c r="D27" t="str">
        <f t="shared" si="0"/>
        <v>mecanică</v>
      </c>
    </row>
    <row r="28" spans="1:4" ht="15.75" thickBot="1">
      <c r="A28" t="s">
        <v>27</v>
      </c>
      <c r="B28" s="11" t="s">
        <v>205</v>
      </c>
      <c r="D28" t="str">
        <f t="shared" si="0"/>
        <v>electric</v>
      </c>
    </row>
    <row r="29" spans="1:4" ht="15.75" thickBot="1">
      <c r="A29" t="s">
        <v>28</v>
      </c>
      <c r="B29" s="11" t="s">
        <v>206</v>
      </c>
      <c r="D29" t="str">
        <f t="shared" si="0"/>
        <v>electromecanică</v>
      </c>
    </row>
    <row r="30" spans="1:4" ht="26.25" thickBot="1">
      <c r="A30" t="s">
        <v>29</v>
      </c>
      <c r="B30" s="11" t="s">
        <v>207</v>
      </c>
      <c r="D30" t="str">
        <f t="shared" si="0"/>
        <v>construcții, instalații și lucrări publice</v>
      </c>
    </row>
    <row r="31" spans="1:4" ht="15.75" thickBot="1">
      <c r="A31" t="s">
        <v>30</v>
      </c>
      <c r="B31" s="11" t="s">
        <v>208</v>
      </c>
      <c r="D31" t="str">
        <f t="shared" si="0"/>
        <v>comerț</v>
      </c>
    </row>
    <row r="32" spans="1:4" ht="15.75" thickBot="1">
      <c r="A32" t="s">
        <v>31</v>
      </c>
      <c r="B32" s="11" t="s">
        <v>209</v>
      </c>
      <c r="D32" t="str">
        <f t="shared" si="0"/>
        <v>turism și alimentație</v>
      </c>
    </row>
    <row r="33" spans="1:7" ht="15.75" thickBot="1">
      <c r="A33" t="s">
        <v>32</v>
      </c>
      <c r="B33" s="11" t="s">
        <v>210</v>
      </c>
      <c r="D33" t="str">
        <f t="shared" si="0"/>
        <v>industrie alimentară</v>
      </c>
    </row>
    <row r="34" spans="1:7" ht="15.75" thickBot="1">
      <c r="A34" t="s">
        <v>33</v>
      </c>
      <c r="B34" s="11" t="s">
        <v>211</v>
      </c>
      <c r="D34" t="str">
        <f t="shared" si="0"/>
        <v>agricultură</v>
      </c>
    </row>
    <row r="35" spans="1:7" ht="15.75" thickBot="1">
      <c r="A35" t="s">
        <v>34</v>
      </c>
      <c r="B35" s="11" t="s">
        <v>212</v>
      </c>
      <c r="D35" t="str">
        <f t="shared" si="0"/>
        <v>silvicultură</v>
      </c>
    </row>
    <row r="36" spans="1:7" ht="15.75" thickBot="1">
      <c r="A36" t="s">
        <v>35</v>
      </c>
      <c r="B36" s="11" t="s">
        <v>213</v>
      </c>
      <c r="D36" t="str">
        <f t="shared" si="0"/>
        <v>industrie textilă și pielărie</v>
      </c>
    </row>
    <row r="37" spans="1:7" ht="15.75" thickBot="1">
      <c r="A37" t="s">
        <v>36</v>
      </c>
      <c r="B37" s="11" t="s">
        <v>214</v>
      </c>
      <c r="D37" t="str">
        <f t="shared" si="0"/>
        <v>electronică automatizări</v>
      </c>
    </row>
    <row r="38" spans="1:7" ht="15.75" thickBot="1">
      <c r="A38" t="s">
        <v>37</v>
      </c>
      <c r="B38" s="11" t="s">
        <v>215</v>
      </c>
      <c r="D38" t="str">
        <f t="shared" si="0"/>
        <v>protecția mediului</v>
      </c>
    </row>
    <row r="39" spans="1:7" ht="15.75" thickBot="1">
      <c r="A39" t="s">
        <v>38</v>
      </c>
      <c r="B39" s="11" t="s">
        <v>216</v>
      </c>
      <c r="D39" t="str">
        <f t="shared" si="0"/>
        <v>economic</v>
      </c>
    </row>
    <row r="40" spans="1:7" ht="26.25" thickBot="1">
      <c r="A40" t="s">
        <v>39</v>
      </c>
      <c r="B40" s="11" t="s">
        <v>217</v>
      </c>
      <c r="D40" t="str">
        <f t="shared" si="0"/>
        <v>estetica și igiena corpului omenesc</v>
      </c>
      <c r="F40" t="s">
        <v>327</v>
      </c>
    </row>
    <row r="41" spans="1:7" ht="15.75" thickBot="1">
      <c r="A41" t="s">
        <v>40</v>
      </c>
    </row>
    <row r="42" spans="1:7" ht="15.75" thickBot="1">
      <c r="A42" t="s">
        <v>41</v>
      </c>
      <c r="B42" s="10"/>
      <c r="D42" s="20" t="s">
        <v>236</v>
      </c>
      <c r="F42" t="str">
        <f t="shared" si="0"/>
        <v>Matematică - Informatică</v>
      </c>
      <c r="G42" s="21" t="str">
        <f>$F$40 &amp; F42</f>
        <v>Nr. elevi care optează pt. specializarea/calificarea Matematică - Informatică</v>
      </c>
    </row>
    <row r="43" spans="1:7" ht="15.75" thickBot="1">
      <c r="A43" t="s">
        <v>42</v>
      </c>
      <c r="B43" s="11"/>
      <c r="D43" s="18" t="s">
        <v>237</v>
      </c>
      <c r="F43" t="str">
        <f t="shared" si="0"/>
        <v>Matematică –Informatică bilingv engleză</v>
      </c>
      <c r="G43" s="21" t="str">
        <f t="shared" ref="G43:G106" si="1">$F$40 &amp; F43</f>
        <v>Nr. elevi care optează pt. specializarea/calificarea Matematică –Informatică bilingv engleză</v>
      </c>
    </row>
    <row r="44" spans="1:7" ht="15.75" thickBot="1">
      <c r="A44" t="s">
        <v>43</v>
      </c>
      <c r="B44" s="11"/>
      <c r="D44" s="18" t="s">
        <v>238</v>
      </c>
      <c r="F44" t="str">
        <f t="shared" ref="F44:F107" si="2">MID(D44,4,100)</f>
        <v>Matematică –Informatică bilingv franceză</v>
      </c>
      <c r="G44" s="21" t="str">
        <f t="shared" si="1"/>
        <v>Nr. elevi care optează pt. specializarea/calificarea Matematică –Informatică bilingv franceză</v>
      </c>
    </row>
    <row r="45" spans="1:7" ht="15.75" thickBot="1">
      <c r="A45" t="s">
        <v>44</v>
      </c>
      <c r="B45" s="11"/>
      <c r="D45" s="18" t="s">
        <v>239</v>
      </c>
      <c r="F45" t="str">
        <f t="shared" si="2"/>
        <v>Matematică –Informatică bilingv germană</v>
      </c>
      <c r="G45" s="21" t="str">
        <f t="shared" si="1"/>
        <v>Nr. elevi care optează pt. specializarea/calificarea Matematică –Informatică bilingv germană</v>
      </c>
    </row>
    <row r="46" spans="1:7" ht="15.75" thickBot="1">
      <c r="A46" t="s">
        <v>45</v>
      </c>
      <c r="B46" s="11"/>
      <c r="D46" s="18" t="s">
        <v>240</v>
      </c>
      <c r="F46" t="str">
        <f t="shared" si="2"/>
        <v>Ştiinţe ale naturii</v>
      </c>
      <c r="G46" s="21" t="str">
        <f t="shared" si="1"/>
        <v>Nr. elevi care optează pt. specializarea/calificarea Ştiinţe ale naturii</v>
      </c>
    </row>
    <row r="47" spans="1:7" ht="15.75" thickBot="1">
      <c r="A47" t="s">
        <v>46</v>
      </c>
      <c r="B47" s="11"/>
      <c r="D47" s="18" t="s">
        <v>241</v>
      </c>
      <c r="F47" t="str">
        <f t="shared" si="2"/>
        <v>Filologie</v>
      </c>
      <c r="G47" s="21" t="str">
        <f t="shared" si="1"/>
        <v>Nr. elevi care optează pt. specializarea/calificarea Filologie</v>
      </c>
    </row>
    <row r="48" spans="1:7" ht="15.75" thickBot="1">
      <c r="A48" t="s">
        <v>47</v>
      </c>
      <c r="B48" s="11"/>
      <c r="D48" s="18" t="s">
        <v>242</v>
      </c>
      <c r="F48" t="str">
        <f t="shared" si="2"/>
        <v>Filologie bilingv engleză</v>
      </c>
      <c r="G48" s="21" t="str">
        <f t="shared" si="1"/>
        <v>Nr. elevi care optează pt. specializarea/calificarea Filologie bilingv engleză</v>
      </c>
    </row>
    <row r="49" spans="1:7" ht="15.75" thickBot="1">
      <c r="A49" t="s">
        <v>48</v>
      </c>
      <c r="B49" s="11"/>
      <c r="D49" s="18" t="s">
        <v>243</v>
      </c>
      <c r="F49" t="str">
        <f t="shared" si="2"/>
        <v>Filologie bilingv franceză</v>
      </c>
      <c r="G49" s="21" t="str">
        <f t="shared" si="1"/>
        <v>Nr. elevi care optează pt. specializarea/calificarea Filologie bilingv franceză</v>
      </c>
    </row>
    <row r="50" spans="1:7" ht="15.75" thickBot="1">
      <c r="A50" t="s">
        <v>49</v>
      </c>
      <c r="B50" s="11"/>
      <c r="D50" s="18" t="s">
        <v>244</v>
      </c>
      <c r="F50" t="str">
        <f t="shared" si="2"/>
        <v>Filologie bilingv germană</v>
      </c>
      <c r="G50" s="21" t="str">
        <f t="shared" si="1"/>
        <v>Nr. elevi care optează pt. specializarea/calificarea Filologie bilingv germană</v>
      </c>
    </row>
    <row r="51" spans="1:7" ht="15.75" thickBot="1">
      <c r="A51" t="s">
        <v>50</v>
      </c>
      <c r="B51" s="11"/>
      <c r="D51" s="18" t="s">
        <v>245</v>
      </c>
      <c r="F51" t="str">
        <f t="shared" si="2"/>
        <v>Filologie bilingv spaniolă</v>
      </c>
      <c r="G51" s="21" t="str">
        <f t="shared" si="1"/>
        <v>Nr. elevi care optează pt. specializarea/calificarea Filologie bilingv spaniolă</v>
      </c>
    </row>
    <row r="52" spans="1:7" ht="15.75" thickBot="1">
      <c r="A52" t="s">
        <v>51</v>
      </c>
      <c r="B52" s="11"/>
      <c r="D52" s="18" t="s">
        <v>246</v>
      </c>
      <c r="F52" t="str">
        <f t="shared" si="2"/>
        <v>Ştiinţe sociale</v>
      </c>
      <c r="G52" s="21" t="str">
        <f t="shared" si="1"/>
        <v>Nr. elevi care optează pt. specializarea/calificarea Ştiinţe sociale</v>
      </c>
    </row>
    <row r="53" spans="1:7" ht="15.75" thickBot="1">
      <c r="A53" t="s">
        <v>52</v>
      </c>
      <c r="B53" s="11"/>
      <c r="D53" s="18" t="s">
        <v>247</v>
      </c>
      <c r="F53" t="str">
        <f t="shared" si="2"/>
        <v>Învăţător - educatoare</v>
      </c>
      <c r="G53" s="21" t="str">
        <f t="shared" si="1"/>
        <v>Nr. elevi care optează pt. specializarea/calificarea Învăţător - educatoare</v>
      </c>
    </row>
    <row r="54" spans="1:7" ht="15.75" thickBot="1">
      <c r="A54" t="s">
        <v>53</v>
      </c>
      <c r="B54" s="11"/>
      <c r="D54" s="18" t="s">
        <v>248</v>
      </c>
      <c r="F54" t="str">
        <f t="shared" si="2"/>
        <v>Muzică - instrumentist</v>
      </c>
      <c r="G54" s="21" t="str">
        <f t="shared" si="1"/>
        <v>Nr. elevi care optează pt. specializarea/calificarea Muzică - instrumentist</v>
      </c>
    </row>
    <row r="55" spans="1:7" ht="15.75" thickBot="1">
      <c r="A55" t="s">
        <v>54</v>
      </c>
      <c r="B55" s="11"/>
      <c r="D55" s="18" t="s">
        <v>249</v>
      </c>
      <c r="F55" t="str">
        <f t="shared" si="2"/>
        <v>Arte vizuale – tehnician pentru tehnici artistice</v>
      </c>
      <c r="G55" s="21" t="str">
        <f t="shared" si="1"/>
        <v>Nr. elevi care optează pt. specializarea/calificarea Arte vizuale – tehnician pentru tehnici artistice</v>
      </c>
    </row>
    <row r="56" spans="1:7" ht="15.75" thickBot="1">
      <c r="A56" t="s">
        <v>55</v>
      </c>
      <c r="B56" s="11"/>
      <c r="D56" s="18" t="s">
        <v>250</v>
      </c>
      <c r="F56" t="str">
        <f t="shared" si="2"/>
        <v>Teologie ortodoxă</v>
      </c>
      <c r="G56" s="21" t="str">
        <f t="shared" si="1"/>
        <v>Nr. elevi care optează pt. specializarea/calificarea Teologie ortodoxă</v>
      </c>
    </row>
    <row r="57" spans="1:7" ht="15.75" thickBot="1">
      <c r="A57" t="s">
        <v>56</v>
      </c>
      <c r="B57" s="11"/>
      <c r="D57" s="18" t="s">
        <v>251</v>
      </c>
      <c r="F57" t="str">
        <f t="shared" si="2"/>
        <v>Teologie adventistă</v>
      </c>
      <c r="G57" s="21" t="str">
        <f t="shared" si="1"/>
        <v>Nr. elevi care optează pt. specializarea/calificarea Teologie adventistă</v>
      </c>
    </row>
    <row r="58" spans="1:7" ht="15.75" thickBot="1">
      <c r="A58" t="s">
        <v>57</v>
      </c>
      <c r="B58" s="11"/>
      <c r="D58" s="18" t="s">
        <v>252</v>
      </c>
      <c r="F58" t="str">
        <f t="shared" si="2"/>
        <v>Instructor  sportiv-atletism</v>
      </c>
      <c r="G58" s="21" t="str">
        <f t="shared" si="1"/>
        <v>Nr. elevi care optează pt. specializarea/calificarea Instructor  sportiv-atletism</v>
      </c>
    </row>
    <row r="59" spans="1:7" ht="15.75" thickBot="1">
      <c r="A59" t="s">
        <v>58</v>
      </c>
      <c r="B59" s="11"/>
      <c r="D59" s="18" t="s">
        <v>253</v>
      </c>
      <c r="F59" t="str">
        <f t="shared" si="2"/>
        <v>Instructor  sportiv-scrimă</v>
      </c>
      <c r="G59" s="21" t="str">
        <f t="shared" si="1"/>
        <v>Nr. elevi care optează pt. specializarea/calificarea Instructor  sportiv-scrimă</v>
      </c>
    </row>
    <row r="60" spans="1:7" ht="15.75" thickBot="1">
      <c r="A60" t="s">
        <v>59</v>
      </c>
      <c r="B60" s="11"/>
      <c r="D60" s="18" t="s">
        <v>254</v>
      </c>
      <c r="F60" t="str">
        <f t="shared" si="2"/>
        <v>Instructor  sportiv-volei</v>
      </c>
      <c r="G60" s="21" t="str">
        <f t="shared" si="1"/>
        <v>Nr. elevi care optează pt. specializarea/calificarea Instructor  sportiv-volei</v>
      </c>
    </row>
    <row r="61" spans="1:7" ht="15.75" thickBot="1">
      <c r="A61" t="s">
        <v>60</v>
      </c>
      <c r="B61" s="11"/>
      <c r="D61" s="18" t="s">
        <v>255</v>
      </c>
      <c r="F61" t="str">
        <f t="shared" si="2"/>
        <v>Instructor  sportiv-fotbal</v>
      </c>
      <c r="G61" s="21" t="str">
        <f t="shared" si="1"/>
        <v>Nr. elevi care optează pt. specializarea/calificarea Instructor  sportiv-fotbal</v>
      </c>
    </row>
    <row r="62" spans="1:7" ht="15.75" thickBot="1">
      <c r="A62" t="s">
        <v>61</v>
      </c>
      <c r="D62" s="18" t="s">
        <v>256</v>
      </c>
      <c r="F62" t="str">
        <f t="shared" si="2"/>
        <v>Instructor  sportiv-fotbal, handbal, baschet, tenis de masă</v>
      </c>
      <c r="G62" s="21" t="str">
        <f t="shared" si="1"/>
        <v>Nr. elevi care optează pt. specializarea/calificarea Instructor  sportiv-fotbal, handbal, baschet, tenis de masă</v>
      </c>
    </row>
    <row r="63" spans="1:7" ht="15.75" thickBot="1">
      <c r="A63" t="s">
        <v>62</v>
      </c>
      <c r="D63" s="19" t="s">
        <v>257</v>
      </c>
      <c r="F63" t="str">
        <f t="shared" si="2"/>
        <v xml:space="preserve">Instructor  sportiv-fotbal, handbal, baschet </v>
      </c>
      <c r="G63" s="21" t="str">
        <f t="shared" si="1"/>
        <v xml:space="preserve">Nr. elevi care optează pt. specializarea/calificarea Instructor  sportiv-fotbal, handbal, baschet </v>
      </c>
    </row>
    <row r="64" spans="1:7" ht="15.75" thickBot="1">
      <c r="A64" t="s">
        <v>63</v>
      </c>
      <c r="D64" s="18" t="s">
        <v>258</v>
      </c>
      <c r="F64" t="str">
        <f t="shared" si="2"/>
        <v>Tehnician proiectant CAD</v>
      </c>
      <c r="G64" s="21" t="str">
        <f t="shared" si="1"/>
        <v>Nr. elevi care optează pt. specializarea/calificarea Tehnician proiectant CAD</v>
      </c>
    </row>
    <row r="65" spans="1:7" ht="15.75" thickBot="1">
      <c r="A65" t="s">
        <v>64</v>
      </c>
      <c r="D65" s="19" t="s">
        <v>259</v>
      </c>
      <c r="F65" t="str">
        <f t="shared" si="2"/>
        <v>Tehnician instalații de bord (avion)</v>
      </c>
      <c r="G65" s="21" t="str">
        <f t="shared" si="1"/>
        <v>Nr. elevi care optează pt. specializarea/calificarea Tehnician instalații de bord (avion)</v>
      </c>
    </row>
    <row r="66" spans="1:7" ht="15.75" thickBot="1">
      <c r="A66" t="s">
        <v>65</v>
      </c>
      <c r="D66" s="19" t="s">
        <v>260</v>
      </c>
      <c r="F66" t="str">
        <f t="shared" si="2"/>
        <v>Tehnician în activități de poștă</v>
      </c>
      <c r="G66" s="21" t="str">
        <f t="shared" si="1"/>
        <v>Nr. elevi care optează pt. specializarea/calificarea Tehnician în activități de poștă</v>
      </c>
    </row>
    <row r="67" spans="1:7" ht="15.75" thickBot="1">
      <c r="A67" t="s">
        <v>66</v>
      </c>
      <c r="D67" s="19" t="s">
        <v>261</v>
      </c>
      <c r="F67" t="str">
        <f t="shared" si="2"/>
        <v>Tehnician în automatizări</v>
      </c>
      <c r="G67" s="21" t="str">
        <f t="shared" si="1"/>
        <v>Nr. elevi care optează pt. specializarea/calificarea Tehnician în automatizări</v>
      </c>
    </row>
    <row r="68" spans="1:7" ht="15.75" thickBot="1">
      <c r="A68" t="s">
        <v>67</v>
      </c>
      <c r="D68" s="19" t="s">
        <v>262</v>
      </c>
      <c r="F68" t="str">
        <f t="shared" si="2"/>
        <v>Tehnician de telecomunicații</v>
      </c>
      <c r="G68" s="21" t="str">
        <f t="shared" si="1"/>
        <v>Nr. elevi care optează pt. specializarea/calificarea Tehnician de telecomunicații</v>
      </c>
    </row>
    <row r="69" spans="1:7" ht="15.75" thickBot="1">
      <c r="A69" t="s">
        <v>68</v>
      </c>
      <c r="D69" s="19" t="s">
        <v>263</v>
      </c>
      <c r="F69" t="str">
        <f t="shared" si="2"/>
        <v>Tehnician în agricultură ecologică</v>
      </c>
      <c r="G69" s="21" t="str">
        <f t="shared" si="1"/>
        <v>Nr. elevi care optează pt. specializarea/calificarea Tehnician în agricultură ecologică</v>
      </c>
    </row>
    <row r="70" spans="1:7" ht="15.75" thickBot="1">
      <c r="A70" t="s">
        <v>69</v>
      </c>
      <c r="D70" s="19" t="s">
        <v>264</v>
      </c>
      <c r="F70" t="str">
        <f t="shared" si="2"/>
        <v>Tehnician în achiziții și contractări</v>
      </c>
      <c r="G70" s="21" t="str">
        <f t="shared" si="1"/>
        <v>Nr. elevi care optează pt. specializarea/calificarea Tehnician în achiziții și contractări</v>
      </c>
    </row>
    <row r="71" spans="1:7" ht="15.75" thickBot="1">
      <c r="A71" t="s">
        <v>70</v>
      </c>
      <c r="D71" s="18" t="s">
        <v>265</v>
      </c>
      <c r="F71" t="str">
        <f t="shared" si="2"/>
        <v>Tehnician mecatronist</v>
      </c>
      <c r="G71" s="21" t="str">
        <f t="shared" si="1"/>
        <v>Nr. elevi care optează pt. specializarea/calificarea Tehnician mecatronist</v>
      </c>
    </row>
    <row r="72" spans="1:7" ht="15.75" thickBot="1">
      <c r="A72" t="s">
        <v>71</v>
      </c>
      <c r="D72" s="18" t="s">
        <v>266</v>
      </c>
      <c r="F72" t="str">
        <f t="shared" si="2"/>
        <v>Tehnician transporturi</v>
      </c>
      <c r="G72" s="21" t="str">
        <f t="shared" si="1"/>
        <v>Nr. elevi care optează pt. specializarea/calificarea Tehnician transporturi</v>
      </c>
    </row>
    <row r="73" spans="1:7" ht="15.75" thickBot="1">
      <c r="A73" t="s">
        <v>72</v>
      </c>
      <c r="D73" s="18" t="s">
        <v>267</v>
      </c>
      <c r="F73" t="str">
        <f t="shared" si="2"/>
        <v>Tehnician mecanic pentru întreținere şi reparații</v>
      </c>
      <c r="G73" s="21" t="str">
        <f t="shared" si="1"/>
        <v>Nr. elevi care optează pt. specializarea/calificarea Tehnician mecanic pentru întreținere şi reparații</v>
      </c>
    </row>
    <row r="74" spans="1:7" ht="15.75" thickBot="1">
      <c r="A74" t="s">
        <v>73</v>
      </c>
      <c r="D74" s="18" t="s">
        <v>268</v>
      </c>
      <c r="F74" t="str">
        <f t="shared" si="2"/>
        <v>Tehnician electromecanic</v>
      </c>
      <c r="G74" s="21" t="str">
        <f t="shared" si="1"/>
        <v>Nr. elevi care optează pt. specializarea/calificarea Tehnician electromecanic</v>
      </c>
    </row>
    <row r="75" spans="1:7" ht="15.75" thickBot="1">
      <c r="A75" t="s">
        <v>74</v>
      </c>
      <c r="D75" s="18" t="s">
        <v>269</v>
      </c>
      <c r="F75" t="str">
        <f t="shared" si="2"/>
        <v>Tehnician electrician electronist auto</v>
      </c>
      <c r="G75" s="21" t="str">
        <f t="shared" si="1"/>
        <v>Nr. elevi care optează pt. specializarea/calificarea Tehnician electrician electronist auto</v>
      </c>
    </row>
    <row r="76" spans="1:7" ht="15.75" thickBot="1">
      <c r="A76" t="s">
        <v>75</v>
      </c>
      <c r="D76" s="18" t="s">
        <v>270</v>
      </c>
      <c r="F76" t="str">
        <f t="shared" si="2"/>
        <v>Tehnician în instalaţii electrice</v>
      </c>
      <c r="G76" s="21" t="str">
        <f t="shared" si="1"/>
        <v>Nr. elevi care optează pt. specializarea/calificarea Tehnician în instalaţii electrice</v>
      </c>
    </row>
    <row r="77" spans="1:7" ht="15.75" thickBot="1">
      <c r="A77" t="s">
        <v>76</v>
      </c>
      <c r="D77" s="18" t="s">
        <v>271</v>
      </c>
      <c r="F77" t="str">
        <f t="shared" si="2"/>
        <v>Tehnician electrotehnist</v>
      </c>
      <c r="G77" s="21" t="str">
        <f t="shared" si="1"/>
        <v>Nr. elevi care optează pt. specializarea/calificarea Tehnician electrotehnist</v>
      </c>
    </row>
    <row r="78" spans="1:7" ht="15.75" thickBot="1">
      <c r="A78" t="s">
        <v>77</v>
      </c>
      <c r="D78" s="18" t="s">
        <v>272</v>
      </c>
      <c r="F78" t="str">
        <f t="shared" si="2"/>
        <v>Tehnician designer vestimentar</v>
      </c>
      <c r="G78" s="21" t="str">
        <f t="shared" si="1"/>
        <v>Nr. elevi care optează pt. specializarea/calificarea Tehnician designer vestimentar</v>
      </c>
    </row>
    <row r="79" spans="1:7" ht="15.75" thickBot="1">
      <c r="A79" t="s">
        <v>78</v>
      </c>
      <c r="D79" s="18" t="s">
        <v>273</v>
      </c>
      <c r="F79" t="str">
        <f t="shared" si="2"/>
        <v>Tehnician în automatizări</v>
      </c>
      <c r="G79" s="21" t="str">
        <f t="shared" si="1"/>
        <v>Nr. elevi care optează pt. specializarea/calificarea Tehnician în automatizări</v>
      </c>
    </row>
    <row r="80" spans="1:7" ht="15.75" thickBot="1">
      <c r="A80" t="s">
        <v>79</v>
      </c>
      <c r="D80" s="18" t="s">
        <v>274</v>
      </c>
      <c r="F80" t="str">
        <f t="shared" si="2"/>
        <v>Tehnician de telecomunicaţii</v>
      </c>
      <c r="G80" s="21" t="str">
        <f t="shared" si="1"/>
        <v>Nr. elevi care optează pt. specializarea/calificarea Tehnician de telecomunicaţii</v>
      </c>
    </row>
    <row r="81" spans="1:7" ht="15.75" thickBot="1">
      <c r="A81" t="s">
        <v>80</v>
      </c>
      <c r="D81" s="18" t="s">
        <v>275</v>
      </c>
      <c r="F81" t="str">
        <f t="shared" si="2"/>
        <v>Tehnician operator tehnică de calcul</v>
      </c>
      <c r="G81" s="21" t="str">
        <f t="shared" si="1"/>
        <v>Nr. elevi care optează pt. specializarea/calificarea Tehnician operator tehnică de calcul</v>
      </c>
    </row>
    <row r="82" spans="1:7" ht="15.75" thickBot="1">
      <c r="A82" t="s">
        <v>81</v>
      </c>
      <c r="D82" s="18" t="s">
        <v>276</v>
      </c>
      <c r="F82" t="str">
        <f t="shared" si="2"/>
        <v>Tehnician desenator pentru construcții şi instalații</v>
      </c>
      <c r="G82" s="21" t="str">
        <f t="shared" si="1"/>
        <v>Nr. elevi care optează pt. specializarea/calificarea Tehnician desenator pentru construcții şi instalații</v>
      </c>
    </row>
    <row r="83" spans="1:7" ht="15.75" thickBot="1">
      <c r="A83" t="s">
        <v>82</v>
      </c>
      <c r="D83" s="18" t="s">
        <v>277</v>
      </c>
      <c r="F83" t="str">
        <f t="shared" si="2"/>
        <v>ehnician analize produse alimentare</v>
      </c>
      <c r="G83" s="21" t="str">
        <f t="shared" si="1"/>
        <v>Nr. elevi care optează pt. specializarea/calificarea ehnician analize produse alimentare</v>
      </c>
    </row>
    <row r="84" spans="1:7" ht="15.75" thickBot="1">
      <c r="A84" t="s">
        <v>83</v>
      </c>
      <c r="D84" s="18" t="s">
        <v>278</v>
      </c>
      <c r="F84" t="str">
        <f t="shared" si="2"/>
        <v>ehnician în morărit, panificaţie şi produse făinoase</v>
      </c>
      <c r="G84" s="21" t="str">
        <f t="shared" si="1"/>
        <v>Nr. elevi care optează pt. specializarea/calificarea ehnician în morărit, panificaţie şi produse făinoase</v>
      </c>
    </row>
    <row r="85" spans="1:7" ht="15.75" thickBot="1">
      <c r="A85" t="s">
        <v>84</v>
      </c>
      <c r="D85" s="18" t="s">
        <v>279</v>
      </c>
      <c r="F85" t="str">
        <f t="shared" si="2"/>
        <v>ehnician ecolog şi protecția calităţii mediului</v>
      </c>
      <c r="G85" s="21" t="str">
        <f t="shared" si="1"/>
        <v>Nr. elevi care optează pt. specializarea/calificarea ehnician ecolog şi protecția calităţii mediului</v>
      </c>
    </row>
    <row r="86" spans="1:7" ht="15.75" thickBot="1">
      <c r="A86" t="s">
        <v>85</v>
      </c>
      <c r="D86" s="18" t="s">
        <v>280</v>
      </c>
      <c r="F86" t="str">
        <f t="shared" si="2"/>
        <v>ehnician agronom</v>
      </c>
      <c r="G86" s="21" t="str">
        <f t="shared" si="1"/>
        <v>Nr. elevi care optează pt. specializarea/calificarea ehnician agronom</v>
      </c>
    </row>
    <row r="87" spans="1:7" ht="15.75" thickBot="1">
      <c r="A87" t="s">
        <v>86</v>
      </c>
      <c r="D87" s="18" t="s">
        <v>281</v>
      </c>
      <c r="F87" t="str">
        <f t="shared" si="2"/>
        <v>ehnician veterinar</v>
      </c>
      <c r="G87" s="21" t="str">
        <f t="shared" si="1"/>
        <v>Nr. elevi care optează pt. specializarea/calificarea ehnician veterinar</v>
      </c>
    </row>
    <row r="88" spans="1:7" ht="15.75" thickBot="1">
      <c r="A88" t="s">
        <v>87</v>
      </c>
      <c r="D88" s="18" t="s">
        <v>282</v>
      </c>
      <c r="F88" t="str">
        <f t="shared" si="2"/>
        <v>ehnician în agricultură</v>
      </c>
      <c r="G88" s="21" t="str">
        <f t="shared" si="1"/>
        <v>Nr. elevi care optează pt. specializarea/calificarea ehnician în agricultură</v>
      </c>
    </row>
    <row r="89" spans="1:7" ht="15.75" thickBot="1">
      <c r="A89" t="s">
        <v>88</v>
      </c>
      <c r="D89" s="18" t="s">
        <v>283</v>
      </c>
      <c r="F89" t="str">
        <f t="shared" si="2"/>
        <v>ehnician în activităţi economice</v>
      </c>
      <c r="G89" s="21" t="str">
        <f t="shared" si="1"/>
        <v>Nr. elevi care optează pt. specializarea/calificarea ehnician în activităţi economice</v>
      </c>
    </row>
    <row r="90" spans="1:7" ht="15.75" thickBot="1">
      <c r="A90" t="s">
        <v>89</v>
      </c>
      <c r="D90" s="18" t="s">
        <v>284</v>
      </c>
      <c r="F90" t="str">
        <f t="shared" si="2"/>
        <v>ehnician în administraţie</v>
      </c>
      <c r="G90" s="21" t="str">
        <f t="shared" si="1"/>
        <v>Nr. elevi care optează pt. specializarea/calificarea ehnician în administraţie</v>
      </c>
    </row>
    <row r="91" spans="1:7" ht="15.75" thickBot="1">
      <c r="A91" t="s">
        <v>90</v>
      </c>
      <c r="D91" s="18" t="s">
        <v>285</v>
      </c>
      <c r="F91" t="str">
        <f t="shared" si="2"/>
        <v>ehnician în activităţi de comerţ</v>
      </c>
      <c r="G91" s="21" t="str">
        <f t="shared" si="1"/>
        <v>Nr. elevi care optează pt. specializarea/calificarea ehnician în activităţi de comerţ</v>
      </c>
    </row>
    <row r="92" spans="1:7" ht="15.75" thickBot="1">
      <c r="A92" t="s">
        <v>91</v>
      </c>
      <c r="D92" s="18" t="s">
        <v>286</v>
      </c>
      <c r="F92" t="str">
        <f t="shared" si="2"/>
        <v>ehnician în turism</v>
      </c>
      <c r="G92" s="21" t="str">
        <f t="shared" si="1"/>
        <v>Nr. elevi care optează pt. specializarea/calificarea ehnician în turism</v>
      </c>
    </row>
    <row r="93" spans="1:7" ht="15.75" thickBot="1">
      <c r="A93" t="s">
        <v>92</v>
      </c>
      <c r="D93" s="18" t="s">
        <v>287</v>
      </c>
      <c r="F93" t="str">
        <f t="shared" si="2"/>
        <v>rganizator banqueting</v>
      </c>
      <c r="G93" s="21" t="str">
        <f t="shared" si="1"/>
        <v>Nr. elevi care optează pt. specializarea/calificarea rganizator banqueting</v>
      </c>
    </row>
    <row r="94" spans="1:7" ht="15.75" thickBot="1">
      <c r="A94" t="s">
        <v>93</v>
      </c>
      <c r="D94" s="18" t="s">
        <v>288</v>
      </c>
      <c r="F94" t="str">
        <f t="shared" si="2"/>
        <v xml:space="preserve">Tehnician în gastronomie </v>
      </c>
      <c r="G94" s="21" t="str">
        <f t="shared" si="1"/>
        <v xml:space="preserve">Nr. elevi care optează pt. specializarea/calificarea Tehnician în gastronomie </v>
      </c>
    </row>
    <row r="95" spans="1:7" ht="15.75" thickBot="1">
      <c r="A95" t="s">
        <v>94</v>
      </c>
      <c r="D95" s="19" t="s">
        <v>289</v>
      </c>
      <c r="F95" t="str">
        <f t="shared" si="2"/>
        <v>Tehnician în hotelărie</v>
      </c>
      <c r="G95" s="21" t="str">
        <f t="shared" si="1"/>
        <v>Nr. elevi care optează pt. specializarea/calificarea Tehnician în hotelărie</v>
      </c>
    </row>
    <row r="96" spans="1:7" ht="15.75" thickBot="1">
      <c r="A96" t="s">
        <v>95</v>
      </c>
      <c r="D96" s="19" t="s">
        <v>290</v>
      </c>
      <c r="F96" t="str">
        <f t="shared" si="2"/>
        <v>Ospătar (chelner) vânzător în unități de alimentație</v>
      </c>
      <c r="G96" s="21" t="str">
        <f t="shared" si="1"/>
        <v>Nr. elevi care optează pt. specializarea/calificarea Ospătar (chelner) vânzător în unități de alimentație</v>
      </c>
    </row>
    <row r="97" spans="1:7" ht="15.75" thickBot="1">
      <c r="A97" t="s">
        <v>96</v>
      </c>
      <c r="D97" s="19" t="s">
        <v>291</v>
      </c>
      <c r="F97" t="str">
        <f t="shared" si="2"/>
        <v>Confecționer produse electrotehnice</v>
      </c>
      <c r="G97" s="21" t="str">
        <f t="shared" si="1"/>
        <v>Nr. elevi care optează pt. specializarea/calificarea Confecționer produse electrotehnice</v>
      </c>
    </row>
    <row r="98" spans="1:7" ht="15.75" thickBot="1">
      <c r="A98" t="s">
        <v>97</v>
      </c>
      <c r="D98" s="19" t="s">
        <v>292</v>
      </c>
      <c r="F98" t="str">
        <f t="shared" si="2"/>
        <v>Confecționer produse textile</v>
      </c>
      <c r="G98" s="21" t="str">
        <f t="shared" si="1"/>
        <v>Nr. elevi care optează pt. specializarea/calificarea Confecționer produse textile</v>
      </c>
    </row>
    <row r="99" spans="1:7" ht="15.75" thickBot="1">
      <c r="A99" t="s">
        <v>98</v>
      </c>
      <c r="D99" s="19" t="s">
        <v>293</v>
      </c>
      <c r="F99" t="str">
        <f t="shared" si="2"/>
        <v>Electrician aparate și echipamente electrice și energetice</v>
      </c>
      <c r="G99" s="21" t="str">
        <f t="shared" si="1"/>
        <v>Nr. elevi care optează pt. specializarea/calificarea Electrician aparate și echipamente electrice și energetice</v>
      </c>
    </row>
    <row r="100" spans="1:7" ht="15.75" thickBot="1">
      <c r="A100" t="s">
        <v>99</v>
      </c>
      <c r="D100" s="19" t="s">
        <v>294</v>
      </c>
      <c r="F100" t="str">
        <f t="shared" si="2"/>
        <v>Mecanic utilaje și instalații în industrie</v>
      </c>
      <c r="G100" s="21" t="str">
        <f t="shared" si="1"/>
        <v>Nr. elevi care optează pt. specializarea/calificarea Mecanic utilaje și instalații în industrie</v>
      </c>
    </row>
    <row r="101" spans="1:7" ht="15.75" thickBot="1">
      <c r="A101" t="s">
        <v>100</v>
      </c>
      <c r="D101" s="19" t="s">
        <v>295</v>
      </c>
      <c r="F101" t="str">
        <f t="shared" si="2"/>
        <v>Zidar-pietrar-tencuitor</v>
      </c>
      <c r="G101" s="21" t="str">
        <f t="shared" si="1"/>
        <v>Nr. elevi care optează pt. specializarea/calificarea Zidar-pietrar-tencuitor</v>
      </c>
    </row>
    <row r="102" spans="1:7" ht="15.75" thickBot="1">
      <c r="A102" t="s">
        <v>101</v>
      </c>
      <c r="D102" s="19" t="s">
        <v>296</v>
      </c>
      <c r="F102" t="str">
        <f t="shared" si="2"/>
        <v>Zugrav, ipsosar, vopsitor, tapetar</v>
      </c>
      <c r="G102" s="21" t="str">
        <f t="shared" si="1"/>
        <v>Nr. elevi care optează pt. specializarea/calificarea Zugrav, ipsosar, vopsitor, tapetar</v>
      </c>
    </row>
    <row r="103" spans="1:7" ht="15.75" thickBot="1">
      <c r="A103" t="s">
        <v>102</v>
      </c>
      <c r="D103" s="19" t="s">
        <v>297</v>
      </c>
      <c r="F103" t="str">
        <f t="shared" si="2"/>
        <v>Brutar - patiser - preparator produse făinoase</v>
      </c>
      <c r="G103" s="21" t="str">
        <f t="shared" si="1"/>
        <v>Nr. elevi care optează pt. specializarea/calificarea Brutar - patiser - preparator produse făinoase</v>
      </c>
    </row>
    <row r="104" spans="1:7" ht="15.75" thickBot="1">
      <c r="A104" t="s">
        <v>103</v>
      </c>
      <c r="D104" s="19" t="s">
        <v>298</v>
      </c>
      <c r="F104" t="str">
        <f t="shared" si="2"/>
        <v>Cofetar – patiser</v>
      </c>
      <c r="G104" s="21" t="str">
        <f t="shared" si="1"/>
        <v>Nr. elevi care optează pt. specializarea/calificarea Cofetar – patiser</v>
      </c>
    </row>
    <row r="105" spans="1:7" ht="26.25" thickBot="1">
      <c r="A105" t="s">
        <v>104</v>
      </c>
      <c r="D105" s="19" t="s">
        <v>299</v>
      </c>
      <c r="F105" t="str">
        <f t="shared" si="2"/>
        <v>Electromecanic utilaje și instalații comerciale, electrocasnice și din industria alimentară</v>
      </c>
      <c r="G105" s="21" t="str">
        <f t="shared" si="1"/>
        <v>Nr. elevi care optează pt. specializarea/calificarea Electromecanic utilaje și instalații comerciale, electrocasnice și din industria alimentară</v>
      </c>
    </row>
    <row r="106" spans="1:7" ht="15.75" thickBot="1">
      <c r="A106" t="s">
        <v>105</v>
      </c>
      <c r="D106" s="19" t="s">
        <v>300</v>
      </c>
      <c r="F106" t="str">
        <f t="shared" si="2"/>
        <v>Electromecanic utilaje și instalații industriale</v>
      </c>
      <c r="G106" s="21" t="str">
        <f t="shared" si="1"/>
        <v>Nr. elevi care optează pt. specializarea/calificarea Electromecanic utilaje și instalații industriale</v>
      </c>
    </row>
    <row r="107" spans="1:7" ht="15.75" thickBot="1">
      <c r="A107" t="s">
        <v>106</v>
      </c>
      <c r="D107" s="19" t="s">
        <v>301</v>
      </c>
      <c r="F107" t="str">
        <f t="shared" si="2"/>
        <v>Zootehnist</v>
      </c>
      <c r="G107" s="21" t="str">
        <f t="shared" ref="G107:G132" si="3">$F$40 &amp; F107</f>
        <v>Nr. elevi care optează pt. specializarea/calificarea Zootehnist</v>
      </c>
    </row>
    <row r="108" spans="1:7" ht="15.75" thickBot="1">
      <c r="A108" t="s">
        <v>107</v>
      </c>
      <c r="D108" s="19" t="s">
        <v>302</v>
      </c>
      <c r="F108" t="str">
        <f t="shared" ref="F108:F132" si="4">MID(D108,4,100)</f>
        <v>Apicultor-sericicultor</v>
      </c>
      <c r="G108" s="21" t="str">
        <f t="shared" si="3"/>
        <v>Nr. elevi care optează pt. specializarea/calificarea Apicultor-sericicultor</v>
      </c>
    </row>
    <row r="109" spans="1:7" ht="15.75" thickBot="1">
      <c r="A109" t="s">
        <v>108</v>
      </c>
      <c r="D109" s="19" t="s">
        <v>303</v>
      </c>
      <c r="F109" t="str">
        <f t="shared" si="4"/>
        <v>Electronist aparate și echipamente</v>
      </c>
      <c r="G109" s="21" t="str">
        <f t="shared" si="3"/>
        <v>Nr. elevi care optează pt. specializarea/calificarea Electronist aparate și echipamente</v>
      </c>
    </row>
    <row r="110" spans="1:7" ht="15.75" thickBot="1">
      <c r="A110" t="s">
        <v>109</v>
      </c>
      <c r="D110" s="19" t="s">
        <v>304</v>
      </c>
      <c r="F110" t="str">
        <f t="shared" si="4"/>
        <v>Recepționer-distribuitor</v>
      </c>
      <c r="G110" s="21" t="str">
        <f t="shared" si="3"/>
        <v>Nr. elevi care optează pt. specializarea/calificarea Recepționer-distribuitor</v>
      </c>
    </row>
    <row r="111" spans="1:7" ht="15.75" thickBot="1">
      <c r="A111" t="s">
        <v>110</v>
      </c>
      <c r="D111" s="19" t="s">
        <v>305</v>
      </c>
      <c r="F111" t="str">
        <f t="shared" si="4"/>
        <v>Tinichigiu vopsitor auto</v>
      </c>
      <c r="G111" s="21" t="str">
        <f t="shared" si="3"/>
        <v>Nr. elevi care optează pt. specializarea/calificarea Tinichigiu vopsitor auto</v>
      </c>
    </row>
    <row r="112" spans="1:7" ht="15.75" thickBot="1">
      <c r="A112" t="s">
        <v>111</v>
      </c>
      <c r="D112" s="19" t="s">
        <v>306</v>
      </c>
      <c r="F112" t="str">
        <f t="shared" si="4"/>
        <v xml:space="preserve">Sculer matrițer </v>
      </c>
      <c r="G112" s="21" t="str">
        <f t="shared" si="3"/>
        <v xml:space="preserve">Nr. elevi care optează pt. specializarea/calificarea Sculer matrițer </v>
      </c>
    </row>
    <row r="113" spans="1:7" ht="15.75" thickBot="1">
      <c r="A113" t="s">
        <v>112</v>
      </c>
      <c r="D113" s="19" t="s">
        <v>307</v>
      </c>
      <c r="F113" t="str">
        <f t="shared" si="4"/>
        <v>Mecanic de mecanică fină</v>
      </c>
      <c r="G113" s="21" t="str">
        <f t="shared" si="3"/>
        <v>Nr. elevi care optează pt. specializarea/calificarea Mecanic de mecanică fină</v>
      </c>
    </row>
    <row r="114" spans="1:7" ht="15.75" thickBot="1">
      <c r="A114" t="s">
        <v>113</v>
      </c>
      <c r="D114" s="19" t="s">
        <v>308</v>
      </c>
      <c r="F114" t="str">
        <f t="shared" si="4"/>
        <v>Frizer - coafor - manichiurist - pedichiurist</v>
      </c>
      <c r="G114" s="21" t="str">
        <f t="shared" si="3"/>
        <v>Nr. elevi care optează pt. specializarea/calificarea Frizer - coafor - manichiurist - pedichiurist</v>
      </c>
    </row>
    <row r="115" spans="1:7" ht="15.75" thickBot="1">
      <c r="A115" t="s">
        <v>114</v>
      </c>
      <c r="D115" s="19" t="s">
        <v>309</v>
      </c>
      <c r="F115" t="str">
        <f t="shared" si="4"/>
        <v>Croitor îmbrăcăminte după comandă</v>
      </c>
      <c r="G115" s="21" t="str">
        <f t="shared" si="3"/>
        <v>Nr. elevi care optează pt. specializarea/calificarea Croitor îmbrăcăminte după comandă</v>
      </c>
    </row>
    <row r="116" spans="1:7" ht="15.75" thickBot="1">
      <c r="A116" t="s">
        <v>115</v>
      </c>
      <c r="D116" s="18" t="s">
        <v>310</v>
      </c>
      <c r="F116" t="str">
        <f t="shared" si="4"/>
        <v>Coafor stilist</v>
      </c>
      <c r="G116" s="21" t="str">
        <f t="shared" si="3"/>
        <v>Nr. elevi care optează pt. specializarea/calificarea Coafor stilist</v>
      </c>
    </row>
    <row r="117" spans="1:7" ht="15.75" thickBot="1">
      <c r="A117" t="s">
        <v>116</v>
      </c>
      <c r="D117" s="18" t="s">
        <v>311</v>
      </c>
      <c r="F117" t="str">
        <f t="shared" si="4"/>
        <v>Comerciant-vânzător</v>
      </c>
      <c r="G117" s="21" t="str">
        <f t="shared" si="3"/>
        <v>Nr. elevi care optează pt. specializarea/calificarea Comerciant-vânzător</v>
      </c>
    </row>
    <row r="118" spans="1:7" ht="15.75" thickBot="1">
      <c r="A118" t="s">
        <v>117</v>
      </c>
      <c r="D118" s="18" t="s">
        <v>312</v>
      </c>
      <c r="F118" t="str">
        <f t="shared" si="4"/>
        <v>Bucătar</v>
      </c>
      <c r="G118" s="21" t="str">
        <f t="shared" si="3"/>
        <v>Nr. elevi care optează pt. specializarea/calificarea Bucătar</v>
      </c>
    </row>
    <row r="119" spans="1:7" ht="15.75" thickBot="1">
      <c r="A119" t="s">
        <v>118</v>
      </c>
      <c r="D119" s="18" t="s">
        <v>313</v>
      </c>
      <c r="F119" t="str">
        <f t="shared" si="4"/>
        <v>Electrician exploatare joasă tensiune</v>
      </c>
      <c r="G119" s="21" t="str">
        <f t="shared" si="3"/>
        <v>Nr. elevi care optează pt. specializarea/calificarea Electrician exploatare joasă tensiune</v>
      </c>
    </row>
    <row r="120" spans="1:7" ht="15.75" thickBot="1">
      <c r="A120" t="s">
        <v>119</v>
      </c>
      <c r="D120" s="18" t="s">
        <v>314</v>
      </c>
      <c r="F120" t="str">
        <f t="shared" si="4"/>
        <v>Electrician constructor</v>
      </c>
      <c r="G120" s="21" t="str">
        <f t="shared" si="3"/>
        <v>Nr. elevi care optează pt. specializarea/calificarea Electrician constructor</v>
      </c>
    </row>
    <row r="121" spans="1:7" ht="15.75" thickBot="1">
      <c r="A121" t="s">
        <v>120</v>
      </c>
      <c r="D121" s="18" t="s">
        <v>315</v>
      </c>
      <c r="F121" t="str">
        <f t="shared" si="4"/>
        <v>Electromecanic material rulant</v>
      </c>
      <c r="G121" s="21" t="str">
        <f t="shared" si="3"/>
        <v>Nr. elevi care optează pt. specializarea/calificarea Electromecanic material rulant</v>
      </c>
    </row>
    <row r="122" spans="1:7" ht="15.75" thickBot="1">
      <c r="A122" t="s">
        <v>121</v>
      </c>
      <c r="D122" s="18" t="s">
        <v>316</v>
      </c>
      <c r="F122" t="str">
        <f t="shared" si="4"/>
        <v>Electromecanic utilaje şi instalații industriale</v>
      </c>
      <c r="G122" s="21" t="str">
        <f t="shared" si="3"/>
        <v>Nr. elevi care optează pt. specializarea/calificarea Electromecanic utilaje şi instalații industriale</v>
      </c>
    </row>
    <row r="123" spans="1:7" ht="15.75" thickBot="1">
      <c r="A123" t="s">
        <v>122</v>
      </c>
      <c r="D123" s="18" t="s">
        <v>317</v>
      </c>
      <c r="F123" t="str">
        <f t="shared" si="4"/>
        <v>Mecanic auto</v>
      </c>
      <c r="G123" s="21" t="str">
        <f t="shared" si="3"/>
        <v>Nr. elevi care optează pt. specializarea/calificarea Mecanic auto</v>
      </c>
    </row>
    <row r="124" spans="1:7" ht="15.75" thickBot="1">
      <c r="A124" t="s">
        <v>123</v>
      </c>
      <c r="D124" s="18" t="s">
        <v>318</v>
      </c>
      <c r="F124" t="str">
        <f t="shared" si="4"/>
        <v>Sudor</v>
      </c>
      <c r="G124" s="21" t="str">
        <f t="shared" si="3"/>
        <v>Nr. elevi care optează pt. specializarea/calificarea Sudor</v>
      </c>
    </row>
    <row r="125" spans="1:7" ht="15.75" thickBot="1">
      <c r="A125" t="s">
        <v>124</v>
      </c>
      <c r="D125" s="18" t="s">
        <v>319</v>
      </c>
      <c r="F125" t="str">
        <f t="shared" si="4"/>
        <v>Operator la maşini cu comandă numerică</v>
      </c>
      <c r="G125" s="21" t="str">
        <f t="shared" si="3"/>
        <v>Nr. elevi care optează pt. specializarea/calificarea Operator la maşini cu comandă numerică</v>
      </c>
    </row>
    <row r="126" spans="1:7" ht="15.75" thickBot="1">
      <c r="A126" t="s">
        <v>125</v>
      </c>
      <c r="D126" s="18" t="s">
        <v>320</v>
      </c>
      <c r="F126" t="str">
        <f t="shared" si="4"/>
        <v>Tinichigiu vopsitor auto</v>
      </c>
      <c r="G126" s="21" t="str">
        <f t="shared" si="3"/>
        <v>Nr. elevi care optează pt. specializarea/calificarea Tinichigiu vopsitor auto</v>
      </c>
    </row>
    <row r="127" spans="1:7" ht="15.75" thickBot="1">
      <c r="A127" t="s">
        <v>126</v>
      </c>
      <c r="D127" s="18" t="s">
        <v>321</v>
      </c>
      <c r="F127" t="str">
        <f t="shared" si="4"/>
        <v>Strungar</v>
      </c>
      <c r="G127" s="21" t="str">
        <f t="shared" si="3"/>
        <v>Nr. elevi care optează pt. specializarea/calificarea Strungar</v>
      </c>
    </row>
    <row r="128" spans="1:7" ht="15.75" thickBot="1">
      <c r="A128" t="s">
        <v>127</v>
      </c>
      <c r="D128" s="18" t="s">
        <v>322</v>
      </c>
      <c r="F128" t="str">
        <f t="shared" si="4"/>
        <v>Lăcătuş mecanic prestări servicii</v>
      </c>
      <c r="G128" s="21" t="str">
        <f t="shared" si="3"/>
        <v>Nr. elevi care optează pt. specializarea/calificarea Lăcătuş mecanic prestări servicii</v>
      </c>
    </row>
    <row r="129" spans="1:7" ht="15.75" thickBot="1">
      <c r="A129" t="s">
        <v>128</v>
      </c>
      <c r="D129" s="18" t="s">
        <v>323</v>
      </c>
      <c r="F129" t="str">
        <f t="shared" si="4"/>
        <v>Mecanic agricol</v>
      </c>
      <c r="G129" s="21" t="str">
        <f t="shared" si="3"/>
        <v>Nr. elevi care optează pt. specializarea/calificarea Mecanic agricol</v>
      </c>
    </row>
    <row r="130" spans="1:7" ht="15.75" thickBot="1">
      <c r="A130" t="s">
        <v>129</v>
      </c>
      <c r="D130" s="18" t="s">
        <v>324</v>
      </c>
      <c r="F130" t="str">
        <f t="shared" si="4"/>
        <v>Instalator instalații tehnico-sanitare şi de gaze</v>
      </c>
      <c r="G130" s="21" t="str">
        <f t="shared" si="3"/>
        <v>Nr. elevi care optează pt. specializarea/calificarea Instalator instalații tehnico-sanitare şi de gaze</v>
      </c>
    </row>
    <row r="131" spans="1:7" ht="15.75" thickBot="1">
      <c r="A131" t="s">
        <v>130</v>
      </c>
      <c r="D131" s="18" t="s">
        <v>325</v>
      </c>
      <c r="F131" t="str">
        <f t="shared" si="4"/>
        <v>Agricultor culturi de câmp</v>
      </c>
      <c r="G131" s="21" t="str">
        <f t="shared" si="3"/>
        <v>Nr. elevi care optează pt. specializarea/calificarea Agricultor culturi de câmp</v>
      </c>
    </row>
    <row r="132" spans="1:7" ht="15.75" thickBot="1">
      <c r="A132" t="s">
        <v>131</v>
      </c>
      <c r="D132" s="18" t="s">
        <v>326</v>
      </c>
      <c r="F132" t="str">
        <f t="shared" si="4"/>
        <v>Pădurar</v>
      </c>
      <c r="G132" s="21" t="str">
        <f t="shared" si="3"/>
        <v>Nr. elevi care optează pt. specializarea/calificarea Pădurar</v>
      </c>
    </row>
    <row r="133" spans="1:7">
      <c r="A133" t="s">
        <v>132</v>
      </c>
    </row>
    <row r="134" spans="1:7">
      <c r="A134" t="s">
        <v>133</v>
      </c>
    </row>
    <row r="135" spans="1:7" ht="25.5">
      <c r="A135" t="s">
        <v>134</v>
      </c>
      <c r="D135" t="s">
        <v>416</v>
      </c>
      <c r="F135" s="24" t="str">
        <f>"Nr elevi a căror decizie a fost influenţată de "&amp; D135</f>
        <v>Nr elevi a căror decizie a fost influenţată de Propria dorință, îmi place specializarea/ calificarea profesională;</v>
      </c>
      <c r="G135" s="25"/>
    </row>
    <row r="136" spans="1:7">
      <c r="A136" t="s">
        <v>135</v>
      </c>
      <c r="D136" t="s">
        <v>417</v>
      </c>
      <c r="F136" s="24" t="str">
        <f t="shared" ref="F136:F141" si="5">"Nr elevi a căror decizie a fost influenţată de "&amp; D136</f>
        <v>Nr elevi a căror decizie a fost influenţată de Dorința/ influența părinților;</v>
      </c>
      <c r="G136" s="25"/>
    </row>
    <row r="137" spans="1:7">
      <c r="A137" t="s">
        <v>136</v>
      </c>
      <c r="D137" t="s">
        <v>418</v>
      </c>
      <c r="F137" s="24" t="str">
        <f t="shared" si="5"/>
        <v>Nr elevi a căror decizie a fost influenţată de Recomandarea cadrelor didactice;</v>
      </c>
      <c r="G137" s="25"/>
    </row>
    <row r="138" spans="1:7">
      <c r="A138" t="s">
        <v>137</v>
      </c>
      <c r="D138" t="s">
        <v>419</v>
      </c>
      <c r="F138" s="24" t="str">
        <f t="shared" si="5"/>
        <v xml:space="preserve">Nr elevi a căror decizie a fost influenţată de Recomandarea profesorului consilier școlar; </v>
      </c>
      <c r="G138" s="25"/>
    </row>
    <row r="139" spans="1:7">
      <c r="A139" t="s">
        <v>138</v>
      </c>
      <c r="D139" t="s">
        <v>420</v>
      </c>
      <c r="F139" s="24" t="str">
        <f t="shared" si="5"/>
        <v>Nr elevi a căror decizie a fost influenţată de Influența prietenilor, a anturajului;</v>
      </c>
      <c r="G139" s="25"/>
    </row>
    <row r="140" spans="1:7">
      <c r="A140" t="s">
        <v>139</v>
      </c>
      <c r="D140" t="s">
        <v>421</v>
      </c>
      <c r="F140" s="24" t="str">
        <f t="shared" si="5"/>
        <v>Nr elevi a căror decizie a fost influenţată de  Aptitudinile personale;</v>
      </c>
      <c r="G140" s="25"/>
    </row>
    <row r="141" spans="1:7">
      <c r="A141" t="s">
        <v>140</v>
      </c>
      <c r="D141" t="s">
        <v>422</v>
      </c>
      <c r="F141" s="24" t="str">
        <f t="shared" si="5"/>
        <v xml:space="preserve">Nr elevi a căror decizie a fost influenţată de Perspectiva financiară/ meseria este bine plătită. </v>
      </c>
      <c r="G141" s="25"/>
    </row>
    <row r="142" spans="1:7">
      <c r="A142" t="s">
        <v>141</v>
      </c>
    </row>
    <row r="143" spans="1:7">
      <c r="A143" t="s">
        <v>142</v>
      </c>
    </row>
    <row r="144" spans="1:7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  <row r="170" spans="1:1">
      <c r="A170" t="s">
        <v>169</v>
      </c>
    </row>
    <row r="171" spans="1:1">
      <c r="A171" t="s">
        <v>170</v>
      </c>
    </row>
    <row r="172" spans="1:1">
      <c r="A172" t="s">
        <v>171</v>
      </c>
    </row>
    <row r="173" spans="1:1">
      <c r="A173" t="s">
        <v>172</v>
      </c>
    </row>
    <row r="174" spans="1:1">
      <c r="A174" t="s">
        <v>173</v>
      </c>
    </row>
    <row r="175" spans="1:1">
      <c r="A175" t="s">
        <v>174</v>
      </c>
    </row>
    <row r="176" spans="1:1">
      <c r="A176" t="s">
        <v>175</v>
      </c>
    </row>
    <row r="177" spans="1:1">
      <c r="A177" t="s">
        <v>176</v>
      </c>
    </row>
    <row r="178" spans="1:1">
      <c r="A178" t="s">
        <v>177</v>
      </c>
    </row>
    <row r="179" spans="1:1">
      <c r="A179" t="s">
        <v>178</v>
      </c>
    </row>
    <row r="180" spans="1:1">
      <c r="A180" t="s">
        <v>179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OSP</vt:lpstr>
      <vt:lpstr>Date</vt:lpstr>
      <vt:lpstr>FILIERA</vt:lpstr>
      <vt:lpstr>GENUL</vt:lpstr>
      <vt:lpstr>INFLUENTA</vt:lpstr>
      <vt:lpstr>INFLUNTA</vt:lpstr>
      <vt:lpstr>MEDIU</vt:lpstr>
      <vt:lpstr>OSP!Print_Area</vt:lpstr>
      <vt:lpstr>PROFIL</vt:lpstr>
      <vt:lpstr>RETEA</vt:lpstr>
      <vt:lpstr>SPECIALIZAREA</vt:lpstr>
      <vt:lpstr>UNDE</vt:lpstr>
      <vt:lpstr>UNITATE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2018-02-21T07:05:16Z</dcterms:modified>
</cp:coreProperties>
</file>